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filterPrivacy="1"/>
  <bookViews>
    <workbookView xWindow="0" yWindow="0" windowWidth="23040" windowHeight="9108"/>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7" i="1" l="1"/>
  <c r="AD102" i="1" l="1"/>
  <c r="AC102" i="1"/>
  <c r="AB102" i="1"/>
  <c r="AA102" i="1"/>
  <c r="Z102" i="1"/>
  <c r="Y102" i="1"/>
  <c r="X102" i="1"/>
  <c r="W102" i="1"/>
  <c r="W101" i="1" s="1"/>
  <c r="V102" i="1"/>
  <c r="U102" i="1"/>
  <c r="T102" i="1"/>
  <c r="S102" i="1"/>
  <c r="S101" i="1" s="1"/>
  <c r="R102" i="1"/>
  <c r="Q102" i="1"/>
  <c r="P102" i="1"/>
  <c r="O102" i="1"/>
  <c r="AD101" i="1"/>
  <c r="AC101" i="1"/>
  <c r="AB101" i="1"/>
  <c r="AA101" i="1"/>
  <c r="Z101" i="1"/>
  <c r="Y101" i="1"/>
  <c r="V101" i="1"/>
  <c r="T101" i="1"/>
  <c r="U101" i="1"/>
  <c r="Q101" i="1"/>
  <c r="O101" i="1"/>
  <c r="P101" i="1"/>
  <c r="Q22" i="1" l="1"/>
  <c r="P22" i="1"/>
  <c r="O22" i="1"/>
  <c r="S22" i="1"/>
  <c r="R22" i="1"/>
  <c r="N102" i="1" l="1"/>
  <c r="M102" i="1"/>
  <c r="L102" i="1"/>
  <c r="AC147" i="1" l="1"/>
  <c r="AA147" i="1"/>
  <c r="Y147" i="1"/>
  <c r="V147" i="1"/>
  <c r="T147" i="1"/>
  <c r="R147" i="1"/>
  <c r="S147" i="1"/>
  <c r="M147" i="1"/>
  <c r="N147" i="1"/>
  <c r="O147" i="1"/>
  <c r="P147" i="1"/>
  <c r="Q147" i="1"/>
  <c r="L147" i="1"/>
  <c r="N101" i="1"/>
  <c r="R101" i="1"/>
  <c r="L101" i="1"/>
  <c r="M101" i="1"/>
  <c r="AA85" i="1"/>
  <c r="AA84" i="1" s="1"/>
  <c r="AC85" i="1"/>
  <c r="AC84" i="1" s="1"/>
  <c r="Y85" i="1"/>
  <c r="Y84" i="1" s="1"/>
  <c r="T85" i="1"/>
  <c r="V85" i="1"/>
  <c r="V84" i="1" s="1"/>
  <c r="M85" i="1"/>
  <c r="M84" i="1" s="1"/>
  <c r="N85" i="1"/>
  <c r="N84" i="1" s="1"/>
  <c r="O85" i="1"/>
  <c r="O84" i="1" s="1"/>
  <c r="P85" i="1"/>
  <c r="P84" i="1" s="1"/>
  <c r="Q85" i="1"/>
  <c r="Q84" i="1" s="1"/>
  <c r="R85" i="1"/>
  <c r="R84" i="1" s="1"/>
  <c r="S85" i="1"/>
  <c r="S84" i="1" s="1"/>
  <c r="L85" i="1"/>
  <c r="L84" i="1" s="1"/>
  <c r="T84" i="1"/>
  <c r="AA67" i="1"/>
  <c r="AC67" i="1"/>
  <c r="Y67" i="1"/>
  <c r="V67" i="1"/>
  <c r="T67" i="1"/>
  <c r="M67" i="1"/>
  <c r="N67" i="1"/>
  <c r="O67" i="1"/>
  <c r="P67" i="1"/>
  <c r="Q67" i="1"/>
  <c r="R67" i="1"/>
  <c r="L67" i="1"/>
  <c r="AA22" i="1"/>
  <c r="AC22" i="1"/>
  <c r="Y22" i="1"/>
  <c r="V22" i="1"/>
  <c r="T22" i="1"/>
  <c r="N22" i="1"/>
  <c r="M22" i="1"/>
  <c r="L22" i="1"/>
  <c r="Y21" i="1" l="1"/>
  <c r="Y150" i="1"/>
  <c r="AC21" i="1"/>
  <c r="AC150" i="1"/>
  <c r="AA21" i="1"/>
  <c r="AA150" i="1"/>
  <c r="R21" i="1"/>
  <c r="S21" i="1"/>
  <c r="P150" i="1"/>
  <c r="S150" i="1"/>
  <c r="T150" i="1"/>
  <c r="Q150" i="1"/>
  <c r="V150" i="1"/>
  <c r="O150" i="1"/>
  <c r="M150" i="1"/>
  <c r="R150" i="1"/>
  <c r="N150" i="1"/>
  <c r="L150" i="1"/>
  <c r="O21" i="1" l="1"/>
  <c r="P21" i="1"/>
  <c r="M21" i="1"/>
  <c r="N21" i="1"/>
  <c r="V21" i="1"/>
  <c r="X101" i="1"/>
  <c r="Q21" i="1"/>
  <c r="T21" i="1" l="1"/>
  <c r="L21" i="1"/>
</calcChain>
</file>

<file path=xl/sharedStrings.xml><?xml version="1.0" encoding="utf-8"?>
<sst xmlns="http://schemas.openxmlformats.org/spreadsheetml/2006/main" count="553" uniqueCount="328">
  <si>
    <t>РЕЕСТР РАСХОДНЫХ ОБЯЗАТЕЛЬСТВ БЮДЖЕТА ГОРОДСКОГО ОКРУГА</t>
  </si>
  <si>
    <t xml:space="preserve">СЕМЕНОВСКИЙ (РЕЕСТР РАСХОДНЫХ ОБЯЗАТЕЛЬСТВ </t>
  </si>
  <si>
    <t>СУБЪЕКТА БЮДЖЕТНОГО ПЛАНИРОВАНИЯ БЮДЖЕТА ГОРОДСКОГО ОКРУГА)</t>
  </si>
  <si>
    <t>Единица измерения: тыс. рублей (с точностью до первого десятичного знака)</t>
  </si>
  <si>
    <t xml:space="preserve">  Правовое основание финансового обеспечения и расходования </t>
  </si>
  <si>
    <t xml:space="preserve">Код расхода по БК </t>
  </si>
  <si>
    <t xml:space="preserve">Объем средств на исполнение расходного обязательства </t>
  </si>
  <si>
    <t>средств (нормативные правовые акты, договоры, соглашения)</t>
  </si>
  <si>
    <t>Наименование полномочия, расходного обязательства</t>
  </si>
  <si>
    <t xml:space="preserve">Российской Федерации </t>
  </si>
  <si>
    <t xml:space="preserve">субъекта Российской Федерации </t>
  </si>
  <si>
    <t xml:space="preserve">наименование, номер и дата </t>
  </si>
  <si>
    <t>номер статьи (подстатьи), пункта (подпункта)</t>
  </si>
  <si>
    <t xml:space="preserve">дата вступления в силу, срок действия </t>
  </si>
  <si>
    <t xml:space="preserve"> </t>
  </si>
  <si>
    <t>план</t>
  </si>
  <si>
    <t>факт</t>
  </si>
  <si>
    <t xml:space="preserve">Всего </t>
  </si>
  <si>
    <t xml:space="preserve">БДО </t>
  </si>
  <si>
    <t xml:space="preserve">БПО </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</si>
  <si>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</si>
  <si>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 xml:space="preserve">Раздел </t>
  </si>
  <si>
    <t>Подраздел</t>
  </si>
  <si>
    <t xml:space="preserve">Плановый период </t>
  </si>
  <si>
    <t>Всего</t>
  </si>
  <si>
    <t>БДО</t>
  </si>
  <si>
    <t>БПО</t>
  </si>
  <si>
    <t>Код строки</t>
  </si>
  <si>
    <t>04-2000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</si>
  <si>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</si>
  <si>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04-2001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</si>
  <si>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</si>
  <si>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04-2002</t>
  </si>
  <si>
    <t>установление, изменение и отмена местных налогов и сборов городского округа</t>
  </si>
  <si>
    <t>04-2003</t>
  </si>
  <si>
    <t>владение, пользование и распоряжение имуществом, находящимся в муниципальной собственности городского округа</t>
  </si>
  <si>
    <t>04-2004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</si>
  <si>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</si>
  <si>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</si>
  <si>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</si>
  <si>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04-2006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</si>
  <si>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</si>
  <si>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04-2007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</si>
  <si>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</si>
  <si>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04-2008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</si>
  <si>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</si>
  <si>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</si>
  <si>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</si>
  <si>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04-2010</t>
  </si>
  <si>
    <t>участие в предупреждении и ликвидации последствий чрезвычайных ситуаций в границах городского округа</t>
  </si>
  <si>
    <t>04-2011</t>
  </si>
  <si>
    <t>организация охраны общественного порядка на территории городского округа муниципальной милицией</t>
  </si>
  <si>
    <t>04-2012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</si>
  <si>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</si>
  <si>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04-2013</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</si>
  <si>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</si>
  <si>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04-2014</t>
  </si>
  <si>
    <t>обеспечение первичных мер пожарной безопасности в границах городского округа</t>
  </si>
  <si>
    <t>04-2015</t>
  </si>
  <si>
    <t>организация мероприятий по охране окружающей среды в границах городского округа</t>
  </si>
  <si>
    <t>04-2016</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</si>
  <si>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</si>
  <si>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04-2017</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</si>
  <si>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</si>
  <si>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04-2018</t>
  </si>
  <si>
    <t>создание условий для обеспечения жителей городского округа услугами связи, общественного питания, торговли и бытового обслуживания</t>
  </si>
  <si>
    <t>04-2019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</si>
  <si>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</si>
  <si>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04-2020</t>
  </si>
  <si>
    <t>создание условий для организации досуга и обеспечения жителей городского округа услугами организаций культуры</t>
  </si>
  <si>
    <t>04-2021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</si>
  <si>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</si>
  <si>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04-2022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</si>
  <si>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</si>
  <si>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04-2023</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</si>
  <si>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</si>
  <si>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04-2024</t>
  </si>
  <si>
    <t>создание условий для массового отдыха жителей городского округа и организация обустройства мест массового отдыха населения</t>
  </si>
  <si>
    <t>04-2025</t>
  </si>
  <si>
    <t>формирование и содержание муниципального архива</t>
  </si>
  <si>
    <t>04-2026</t>
  </si>
  <si>
    <t>организация ритуальных услуг и содержание мест захоронения</t>
  </si>
  <si>
    <t>04-2027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</si>
  <si>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</si>
  <si>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04-2028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</si>
  <si>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</si>
  <si>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04-2029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</si>
  <si>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</si>
  <si>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04-2030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</si>
  <si>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</si>
  <si>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04-2031</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</si>
  <si>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</si>
  <si>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04-2032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</si>
  <si>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</si>
  <si>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04-2033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</si>
  <si>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</si>
  <si>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04-2034</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</si>
  <si>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</si>
  <si>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04-2035</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</si>
  <si>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</si>
  <si>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04-2036</t>
  </si>
  <si>
    <t>осуществление мероприятий по обеспечению безопасности людей на водных объектах, охране их жизни и здоровья</t>
  </si>
  <si>
    <t>04-2037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</si>
  <si>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</si>
  <si>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04-2038</t>
  </si>
  <si>
    <t>организация и осуществление мероприятий по работе с детьми и молодежью в городском округе</t>
  </si>
  <si>
    <t>04-2039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</si>
  <si>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</si>
  <si>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04-2040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</si>
  <si>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</si>
  <si>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04-2041</t>
  </si>
  <si>
    <t>осуществление муниципального лесного контроля</t>
  </si>
  <si>
    <t>04-2042</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</si>
  <si>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</si>
  <si>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04-2043</t>
  </si>
  <si>
    <t>осуществление мер по противодействию коррупции в границах городского округа</t>
  </si>
  <si>
    <t>04-2044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</si>
  <si>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</si>
  <si>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04-2045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</si>
  <si>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</si>
  <si>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04-2100</t>
  </si>
  <si>
    <t>функционирование органов местного самоуправления</t>
  </si>
  <si>
    <t>04-2101</t>
  </si>
  <si>
    <t>финансирование муниципальных учреждений</t>
  </si>
  <si>
    <t>04-2102</t>
  </si>
  <si>
    <t>принятие устава муниципального образования и внесение в него изменений и дополнений, издание муниципальных правовых актов</t>
  </si>
  <si>
    <t>04-2103</t>
  </si>
  <si>
    <t>установление официальных символов муниципального образования</t>
  </si>
  <si>
    <t>04-2104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</si>
  <si>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</si>
  <si>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04-2105</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</si>
  <si>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</si>
  <si>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04-2106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</si>
  <si>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</si>
  <si>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04-2107</t>
  </si>
  <si>
    <t>полномочиями по организации теплоснабжения, предусмотренными Федеральным законом «О теплоснабжении»</t>
  </si>
  <si>
    <t>04-2108</t>
  </si>
  <si>
    <t>полномочиями в сфере водоснабжения и водоотведения, предусмотренными Федеральным законом «О водоснабжении и водоотведении»</t>
  </si>
  <si>
    <t>04-2109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</si>
  <si>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</si>
  <si>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04-2110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</si>
  <si>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</si>
  <si>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04-2111</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</si>
  <si>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</si>
  <si>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04-2112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</si>
  <si>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</si>
  <si>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04-2113</t>
  </si>
  <si>
    <t>осуществление международных и внешнеэкономических связей в соответствии с федеральными законами</t>
  </si>
  <si>
    <t>04-2114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</si>
  <si>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</si>
  <si>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04-2115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</si>
  <si>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</si>
  <si>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</si>
  <si>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</si>
  <si>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04-2200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</si>
  <si>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</si>
  <si>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04-2201</t>
  </si>
  <si>
    <t>создание музеев городского округа</t>
  </si>
  <si>
    <t>04-2202</t>
  </si>
  <si>
    <t>создание муниципальных образовательных организаций высшего образования</t>
  </si>
  <si>
    <t>04-2203</t>
  </si>
  <si>
    <t>участие в осуществлении деятельности по опеке и попечительству</t>
  </si>
  <si>
    <t>04-2204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</si>
  <si>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</si>
  <si>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04-2205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</si>
  <si>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</si>
  <si>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04-2206</t>
  </si>
  <si>
    <t>создание муниципальной пожарной охраны</t>
  </si>
  <si>
    <t>04-2207</t>
  </si>
  <si>
    <t>создание условий для развития туризма</t>
  </si>
  <si>
    <t>04-2208</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</si>
  <si>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</si>
  <si>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04-2209</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</si>
  <si>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</si>
  <si>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04-2210</t>
  </si>
  <si>
    <t>осуществление мероприятий, предусмотренных Федеральным законом «О донорстве крови и ее компонентов»</t>
  </si>
  <si>
    <t>04-2211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</si>
  <si>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</si>
  <si>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04-2212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</si>
  <si>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</si>
  <si>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04-2213</t>
  </si>
  <si>
    <t>осуществление мероприятий по отлову и содержанию безнадзорных животных, обитающих на территории городского округа</t>
  </si>
  <si>
    <t>04-2214</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</si>
  <si>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</si>
  <si>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04-2300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</si>
  <si>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</si>
  <si>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04-2400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</si>
  <si>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</si>
  <si>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04-2500</t>
  </si>
  <si>
    <t>за счет субвенций, предоставленных из федерального бюджета или бюджета субъекта Российской Федерации, всего</t>
  </si>
  <si>
    <t>04-2501</t>
  </si>
  <si>
    <t>04-2502</t>
  </si>
  <si>
    <t>04-2503</t>
  </si>
  <si>
    <t>04-2504</t>
  </si>
  <si>
    <t>04-2505</t>
  </si>
  <si>
    <t>04-2506</t>
  </si>
  <si>
    <t>04-2507</t>
  </si>
  <si>
    <t>04-2508</t>
  </si>
  <si>
    <t>04-2509</t>
  </si>
  <si>
    <t>04-2510</t>
  </si>
  <si>
    <t>04-2511</t>
  </si>
  <si>
    <t>04-2512</t>
  </si>
  <si>
    <t>04-2513</t>
  </si>
  <si>
    <t>04-2514</t>
  </si>
  <si>
    <t>04-2515</t>
  </si>
  <si>
    <t>04-2516</t>
  </si>
  <si>
    <t>04-2517</t>
  </si>
  <si>
    <t>04-2518</t>
  </si>
  <si>
    <t>04-2519</t>
  </si>
  <si>
    <t>04-2520</t>
  </si>
  <si>
    <t>04-2521</t>
  </si>
  <si>
    <t>04-2522</t>
  </si>
  <si>
    <t>04-2523</t>
  </si>
  <si>
    <t>04-2524</t>
  </si>
  <si>
    <t>04-2525</t>
  </si>
  <si>
    <t>04-2526</t>
  </si>
  <si>
    <t>04-2527</t>
  </si>
  <si>
    <t>04-2528</t>
  </si>
  <si>
    <t>04-2529</t>
  </si>
  <si>
    <t>04-2530</t>
  </si>
  <si>
    <t>04-2531</t>
  </si>
  <si>
    <t>04-2532</t>
  </si>
  <si>
    <t>04-2533</t>
  </si>
  <si>
    <t>04-2534</t>
  </si>
  <si>
    <t>04-2535</t>
  </si>
  <si>
    <t>04-2536</t>
  </si>
  <si>
    <t>04-2537</t>
  </si>
  <si>
    <t>04-2538</t>
  </si>
  <si>
    <t>04-2539</t>
  </si>
  <si>
    <t>04-2540</t>
  </si>
  <si>
    <t>04-2541</t>
  </si>
  <si>
    <t>за счет собственных доходов и источников финансирования дефицита бюджета городского округа, всего</t>
  </si>
  <si>
    <t>04-2600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</si>
  <si>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</si>
  <si>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04-2700</t>
  </si>
  <si>
    <t>по предоставлению субсидий в бюджет субъекта Российской Федерации, всего</t>
  </si>
  <si>
    <t>04-2701</t>
  </si>
  <si>
    <t>по предоставлению иных межбюджетных трансфертов, всего</t>
  </si>
  <si>
    <t>04-2702</t>
  </si>
  <si>
    <t xml:space="preserve">Итого </t>
  </si>
  <si>
    <t>2019 г.</t>
  </si>
  <si>
    <t>Наименование субъекта бюджетного планирования (для реестра расходных обязательств субъекта бюджетного планирования) ___________________________________________________городской округ Семеновский_______________________</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</si>
  <si>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</si>
  <si>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</si>
  <si>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</si>
  <si>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</si>
  <si>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</si>
  <si>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</si>
  <si>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</si>
  <si>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</si>
  <si>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</si>
  <si>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</si>
  <si>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</si>
  <si>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</si>
  <si>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</si>
  <si>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</si>
  <si>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</si>
  <si>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</si>
  <si>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</si>
  <si>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</si>
  <si>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</si>
  <si>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</si>
  <si>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</si>
  <si>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</si>
  <si>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</si>
  <si>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</si>
  <si>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</si>
  <si>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</si>
  <si>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</si>
  <si>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</si>
  <si>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</si>
  <si>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</si>
  <si>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</si>
  <si>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</si>
  <si>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</si>
  <si>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</si>
  <si>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</si>
  <si>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</si>
  <si>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</si>
  <si>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</si>
  <si>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</si>
  <si>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Отчетный                                                                                                                                                                                                                                                                                                                                                                                                                                                                                                                                                                                                                2016 г.</t>
  </si>
  <si>
    <t>Текущий 2017 г.</t>
  </si>
  <si>
    <t>Очередной                                  2018 г.</t>
  </si>
  <si>
    <t>2020 г.</t>
  </si>
  <si>
    <t>04-2542</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</si>
  <si>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 за счет средств областного бюджета</t>
  </si>
  <si>
    <t>Субвенции на возмещение части процентной ставки по инвестиционным кредитам (займам) в агропромышленном комплексе</t>
  </si>
  <si>
    <t>01   01   01   10   13</t>
  </si>
  <si>
    <t>04   11   13   03   01</t>
  </si>
  <si>
    <t>01   04   05   05</t>
  </si>
  <si>
    <t>13   12   01   02</t>
  </si>
  <si>
    <t>05</t>
  </si>
  <si>
    <t>02</t>
  </si>
  <si>
    <t>04   05</t>
  </si>
  <si>
    <t>09   01</t>
  </si>
  <si>
    <t>05   10</t>
  </si>
  <si>
    <t>01   03</t>
  </si>
  <si>
    <t>04</t>
  </si>
  <si>
    <t>08</t>
  </si>
  <si>
    <t>01</t>
  </si>
  <si>
    <t>13</t>
  </si>
  <si>
    <t>03</t>
  </si>
  <si>
    <t>10</t>
  </si>
  <si>
    <t>06</t>
  </si>
  <si>
    <t>07   07   07   07   07</t>
  </si>
  <si>
    <t>01   02   03   07    09</t>
  </si>
  <si>
    <t>11   11</t>
  </si>
  <si>
    <t>02   05</t>
  </si>
  <si>
    <t>12</t>
  </si>
  <si>
    <t>03   04   04</t>
  </si>
  <si>
    <t>09   05   10</t>
  </si>
  <si>
    <t>04   04</t>
  </si>
  <si>
    <t>05   12</t>
  </si>
  <si>
    <t>07</t>
  </si>
  <si>
    <t>01   01   01   01   01   07   08   11</t>
  </si>
  <si>
    <t>02   03   04   06   13   09   04   05</t>
  </si>
  <si>
    <t>01   04   05   06   07   08</t>
  </si>
  <si>
    <t>13   12   05   03   09   04</t>
  </si>
  <si>
    <t>01   04   05   05   08   10   10</t>
  </si>
  <si>
    <t>13   10   01   03   01   03   06</t>
  </si>
  <si>
    <t>09</t>
  </si>
  <si>
    <t>04-2543</t>
  </si>
  <si>
    <t>04-2544</t>
  </si>
  <si>
    <t xml:space="preserve">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 </t>
  </si>
  <si>
    <t xml:space="preserve">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 </t>
  </si>
  <si>
    <t>07   01</t>
  </si>
  <si>
    <t>09   04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</si>
</sst>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2"/>
      <color rgb="FF000000"/>
      <name val="Arial"/>
      <family val="2"/>
      <charset val="204"/>
    </font>
    <font>
      <sz val="11"/>
      <color theme="1"/>
      <name val="Calibri"/>
      <family val="2"/>
      <scheme val="minor"/>
    </font>
    <font>
      <sz val="12"/>
      <color rgb="FF000000"/>
      <name val="Arial"/>
      <family val="2"/>
      <charset val="204"/>
    </font>
    <font>
      <b/>
      <sz val="10"/>
      <name val="Arial"/>
      <family val="2"/>
      <charset val="204"/>
    </font>
    <font>
      <sz val="10"/>
      <name val="Arial"/>
      <family val="2"/>
      <charset val="204"/>
    </font>
    <font>
      <b/>
      <sz val="11"/>
      <color theme="1"/>
      <name val="Calibri"/>
      <family val="2"/>
      <charset val="204"/>
      <scheme val="minor"/>
    </font>
    <font>
      <b/>
      <sz val="12"/>
      <name val="Arial"/>
      <family val="2"/>
      <charset val="204"/>
    </font>
    <font>
      <b/>
      <sz val="11"/>
      <color rgb="FF000000"/>
      <name val="Calibri"/>
      <family val="2"/>
      <charset val="204"/>
      <scheme val="minor"/>
    </font>
    <font>
      <sz val="11"/>
      <color rgb="FF000000"/>
      <name val="Calibri"/>
      <family val="2"/>
      <charset val="204"/>
      <scheme val="minor"/>
    </font>
    <font>
      <sz val="10"/>
      <name val="Helv"/>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xf numFmtId="0" fontId="5" fillId="0" borderId="0"/>
    <xf numFmtId="0" fontId="15" fillId="0" borderId="0"/>
  </cellStyleXfs>
  <cellXfs count="92">
    <xf numFmtId="0" fontId="0" fillId="0" borderId="0" xfId="0"/>
    <xf numFmtId="0" fontId="7" fillId="0" borderId="0" xfId="0" applyFont="1"/>
    <xf numFmtId="0" fontId="8" fillId="0" borderId="0" xfId="0" applyFont="1" applyAlignment="1">
      <alignment horizontal="center" vertical="center"/>
    </xf>
    <xf numFmtId="0" fontId="8" fillId="0" borderId="0" xfId="0" applyFont="1" applyAlignment="1">
      <alignment horizontal="justify"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49" fontId="9" fillId="0" borderId="13" xfId="1" applyNumberFormat="1" applyFont="1" applyBorder="1" applyAlignment="1">
      <alignment horizontal="left" vertical="center" wrapText="1"/>
    </xf>
    <xf numFmtId="49" fontId="9" fillId="0" borderId="13" xfId="1" applyNumberFormat="1" applyFont="1" applyBorder="1" applyAlignment="1">
      <alignment horizontal="center" vertical="center" wrapText="1"/>
    </xf>
    <xf numFmtId="49" fontId="10" fillId="0" borderId="13" xfId="1" applyNumberFormat="1" applyFont="1" applyBorder="1" applyAlignment="1">
      <alignment horizontal="left" vertical="center" wrapText="1"/>
    </xf>
    <xf numFmtId="49" fontId="10" fillId="0" borderId="13" xfId="1" applyNumberFormat="1" applyFont="1" applyBorder="1" applyAlignment="1">
      <alignment horizontal="center" vertical="center" wrapText="1"/>
    </xf>
    <xf numFmtId="164" fontId="10" fillId="0" borderId="13" xfId="1" applyNumberFormat="1" applyFont="1" applyBorder="1" applyAlignment="1">
      <alignment horizontal="left" vertical="center" wrapText="1"/>
    </xf>
    <xf numFmtId="49" fontId="10" fillId="0" borderId="16" xfId="1" applyNumberFormat="1" applyFont="1" applyBorder="1" applyAlignment="1">
      <alignment horizontal="left" vertical="center" wrapText="1"/>
    </xf>
    <xf numFmtId="164" fontId="10" fillId="0" borderId="1" xfId="1" applyNumberFormat="1" applyFont="1" applyBorder="1" applyAlignment="1">
      <alignment horizontal="left" vertical="center" wrapText="1"/>
    </xf>
    <xf numFmtId="164" fontId="10" fillId="0" borderId="17" xfId="1" applyNumberFormat="1" applyFont="1" applyBorder="1" applyAlignment="1">
      <alignment horizontal="left" vertical="center" wrapText="1"/>
    </xf>
    <xf numFmtId="49" fontId="10" fillId="0" borderId="16"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49" fontId="10" fillId="0" borderId="1" xfId="1" applyNumberFormat="1" applyFont="1" applyBorder="1" applyAlignment="1">
      <alignment horizontal="left" vertical="center" wrapText="1"/>
    </xf>
    <xf numFmtId="164" fontId="9" fillId="0" borderId="1" xfId="1" applyNumberFormat="1" applyFont="1" applyBorder="1" applyAlignment="1">
      <alignment horizontal="left" vertical="center" wrapText="1"/>
    </xf>
    <xf numFmtId="49" fontId="9" fillId="0" borderId="1" xfId="1" applyNumberFormat="1" applyFont="1" applyBorder="1" applyAlignment="1">
      <alignment horizontal="center" vertical="center" wrapText="1"/>
    </xf>
    <xf numFmtId="0" fontId="11" fillId="0" borderId="1" xfId="0" applyFont="1" applyBorder="1"/>
    <xf numFmtId="165" fontId="11" fillId="0" borderId="1" xfId="0" applyNumberFormat="1" applyFont="1" applyBorder="1"/>
    <xf numFmtId="49" fontId="9" fillId="0" borderId="1" xfId="1" applyNumberFormat="1" applyFont="1" applyBorder="1" applyAlignment="1">
      <alignment horizontal="left" vertical="center" wrapText="1"/>
    </xf>
    <xf numFmtId="49" fontId="12" fillId="0" borderId="1" xfId="1" applyNumberFormat="1" applyFont="1" applyBorder="1" applyAlignment="1">
      <alignment horizontal="left" vertical="center" wrapText="1"/>
    </xf>
    <xf numFmtId="0" fontId="4" fillId="0" borderId="1" xfId="0" applyFont="1" applyBorder="1"/>
    <xf numFmtId="165" fontId="4" fillId="0" borderId="1" xfId="0" applyNumberFormat="1" applyFont="1" applyBorder="1"/>
    <xf numFmtId="0" fontId="13"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14" fillId="0" borderId="10" xfId="0" applyFont="1" applyBorder="1" applyAlignment="1">
      <alignment horizontal="center" vertical="center" wrapText="1"/>
    </xf>
    <xf numFmtId="165" fontId="14" fillId="0" borderId="10" xfId="0" applyNumberFormat="1" applyFont="1" applyBorder="1" applyAlignment="1">
      <alignment horizontal="center" vertical="center" wrapText="1"/>
    </xf>
    <xf numFmtId="165" fontId="3" fillId="0" borderId="1" xfId="0" applyNumberFormat="1" applyFont="1" applyBorder="1"/>
    <xf numFmtId="165" fontId="4" fillId="0" borderId="14" xfId="0" applyNumberFormat="1" applyFont="1" applyBorder="1" applyAlignment="1"/>
    <xf numFmtId="165" fontId="4" fillId="0" borderId="15" xfId="0" applyNumberFormat="1" applyFont="1" applyBorder="1" applyAlignment="1"/>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7" fillId="0" borderId="0" xfId="0" applyNumberFormat="1" applyFont="1"/>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0" fontId="7" fillId="0" borderId="0" xfId="0" applyFont="1" applyAlignment="1"/>
    <xf numFmtId="0" fontId="7" fillId="0" borderId="3" xfId="0" applyFont="1" applyBorder="1" applyAlignment="1"/>
    <xf numFmtId="165" fontId="4" fillId="0" borderId="14" xfId="0" applyNumberFormat="1" applyFont="1" applyBorder="1" applyAlignment="1"/>
    <xf numFmtId="165" fontId="4" fillId="0" borderId="15" xfId="0" applyNumberFormat="1" applyFont="1" applyBorder="1" applyAlignment="1"/>
    <xf numFmtId="165" fontId="11" fillId="0" borderId="14" xfId="0" applyNumberFormat="1" applyFont="1" applyBorder="1" applyAlignment="1"/>
    <xf numFmtId="0" fontId="4" fillId="0" borderId="15" xfId="0" applyFont="1" applyBorder="1" applyAlignment="1"/>
    <xf numFmtId="165" fontId="11" fillId="0" borderId="15" xfId="0" applyNumberFormat="1" applyFont="1" applyBorder="1" applyAlignment="1"/>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165" fontId="13"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165" fontId="13"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justify"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10" xfId="0" applyFont="1" applyBorder="1" applyAlignment="1">
      <alignment horizontal="center" vertical="center" wrapText="1"/>
    </xf>
    <xf numFmtId="165" fontId="14" fillId="0" borderId="10"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165" fontId="14" fillId="2" borderId="1" xfId="0" applyNumberFormat="1" applyFont="1" applyFill="1" applyBorder="1" applyAlignment="1">
      <alignment horizontal="center" vertical="center" wrapText="1"/>
    </xf>
    <xf numFmtId="165" fontId="4" fillId="2" borderId="1" xfId="0" applyNumberFormat="1" applyFont="1" applyFill="1" applyBorder="1"/>
    <xf numFmtId="165" fontId="4" fillId="2" borderId="14" xfId="0" applyNumberFormat="1" applyFont="1" applyFill="1" applyBorder="1" applyAlignment="1"/>
    <xf numFmtId="165" fontId="4" fillId="2" borderId="15" xfId="0" applyNumberFormat="1" applyFont="1" applyFill="1" applyBorder="1" applyAlignment="1"/>
  </cellXfs>
  <cellStyles count="3">
    <cellStyle name="Обычный" xfId="0" builtinId="0"/>
    <cellStyle name="Обычный 2"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8"/>
  <sheetViews>
    <sheetView tabSelected="1" topLeftCell="A13" workbookViewId="0">
      <pane xSplit="2" ySplit="8" topLeftCell="K54" activePane="bottomRight" state="frozen"/>
      <selection activeCell="A13" sqref="A13"/>
      <selection pane="topRight" activeCell="C13" sqref="C13"/>
      <selection pane="bottomLeft" activeCell="A21" sqref="A21"/>
      <selection pane="bottomRight" activeCell="AA71" sqref="AA70:AB71"/>
    </sheetView>
  </sheetViews>
  <sheetFormatPr defaultColWidth="9.109375" defaultRowHeight="14.4" x14ac:dyDescent="0.3"/>
  <cols>
    <col min="1" max="1" width="55.88671875" style="1" customWidth="1"/>
    <col min="2" max="2" width="9.5546875" style="1" customWidth="1"/>
    <col min="3" max="9" width="9.109375" style="1"/>
    <col min="10" max="10" width="5.77734375" style="1" customWidth="1"/>
    <col min="11" max="11" width="5.6640625" style="1" customWidth="1"/>
    <col min="12" max="12" width="11.6640625" style="1" customWidth="1"/>
    <col min="13" max="13" width="10.88671875" style="1" bestFit="1" customWidth="1"/>
    <col min="14" max="14" width="11.44140625" style="1" customWidth="1"/>
    <col min="15" max="15" width="11" style="1" customWidth="1"/>
    <col min="16" max="16" width="10.88671875" style="1" customWidth="1"/>
    <col min="17" max="17" width="9.109375" style="1"/>
    <col min="18" max="18" width="1.44140625" style="1" hidden="1" customWidth="1"/>
    <col min="19" max="19" width="11" style="1" customWidth="1"/>
    <col min="20" max="20" width="4.33203125" style="1" customWidth="1"/>
    <col min="21" max="21" width="6.6640625" style="1" customWidth="1"/>
    <col min="22" max="22" width="5" style="1" customWidth="1"/>
    <col min="23" max="23" width="3.77734375" style="1" customWidth="1"/>
    <col min="24" max="24" width="9.109375" style="1" hidden="1" customWidth="1"/>
    <col min="25" max="25" width="3.6640625" style="1" customWidth="1"/>
    <col min="26" max="26" width="7.77734375" style="1" customWidth="1"/>
    <col min="27" max="27" width="3.77734375" style="1" customWidth="1"/>
    <col min="28" max="28" width="7.21875" style="1" customWidth="1"/>
    <col min="29" max="29" width="4.6640625" style="1" customWidth="1"/>
    <col min="30" max="30" width="5.5546875" style="1" customWidth="1"/>
    <col min="31" max="16384" width="9.109375" style="1"/>
  </cols>
  <sheetData>
    <row r="1" spans="1:30" ht="15.6" x14ac:dyDescent="0.3">
      <c r="A1" s="67" t="s">
        <v>0</v>
      </c>
      <c r="B1" s="67"/>
      <c r="C1" s="43"/>
      <c r="D1" s="43"/>
      <c r="E1" s="43"/>
      <c r="F1" s="43"/>
      <c r="G1" s="43"/>
      <c r="H1" s="43"/>
      <c r="I1" s="43"/>
      <c r="J1" s="43"/>
      <c r="K1" s="43"/>
      <c r="L1" s="43"/>
      <c r="M1" s="43"/>
      <c r="N1" s="43"/>
      <c r="O1" s="43"/>
      <c r="P1" s="43"/>
    </row>
    <row r="2" spans="1:30" ht="15.6" x14ac:dyDescent="0.3">
      <c r="A2" s="67" t="s">
        <v>1</v>
      </c>
      <c r="B2" s="67"/>
      <c r="C2" s="43"/>
      <c r="D2" s="43"/>
      <c r="E2" s="43"/>
      <c r="F2" s="43"/>
      <c r="G2" s="43"/>
      <c r="H2" s="43"/>
      <c r="I2" s="43"/>
      <c r="J2" s="43"/>
      <c r="K2" s="43"/>
      <c r="L2" s="43"/>
      <c r="M2" s="43"/>
      <c r="N2" s="43"/>
      <c r="O2" s="43"/>
      <c r="P2" s="43"/>
    </row>
    <row r="3" spans="1:30" ht="15.6" x14ac:dyDescent="0.3">
      <c r="A3" s="67" t="s">
        <v>2</v>
      </c>
      <c r="B3" s="67"/>
      <c r="C3" s="43"/>
      <c r="D3" s="43"/>
      <c r="E3" s="43"/>
      <c r="F3" s="43"/>
      <c r="G3" s="43"/>
      <c r="H3" s="43"/>
      <c r="I3" s="43"/>
      <c r="J3" s="43"/>
      <c r="K3" s="43"/>
      <c r="L3" s="43"/>
      <c r="M3" s="43"/>
      <c r="N3" s="43"/>
      <c r="O3" s="43"/>
      <c r="P3" s="43"/>
    </row>
    <row r="4" spans="1:30" ht="15" x14ac:dyDescent="0.3">
      <c r="A4" s="2"/>
      <c r="B4" s="2"/>
    </row>
    <row r="5" spans="1:30" ht="15" x14ac:dyDescent="0.3">
      <c r="A5" s="68" t="s">
        <v>241</v>
      </c>
      <c r="B5" s="68"/>
      <c r="C5" s="43"/>
      <c r="D5" s="43"/>
      <c r="E5" s="43"/>
      <c r="F5" s="43"/>
      <c r="G5" s="43"/>
      <c r="H5" s="43"/>
      <c r="I5" s="43"/>
      <c r="J5" s="43"/>
      <c r="K5" s="43"/>
      <c r="L5" s="43"/>
      <c r="M5" s="43"/>
      <c r="N5" s="43"/>
      <c r="O5" s="43"/>
      <c r="P5" s="43"/>
    </row>
    <row r="6" spans="1:30" ht="15" x14ac:dyDescent="0.3">
      <c r="A6" s="3"/>
      <c r="B6" s="3"/>
    </row>
    <row r="7" spans="1:30" ht="15" x14ac:dyDescent="0.3">
      <c r="A7" s="68" t="s">
        <v>3</v>
      </c>
      <c r="B7" s="68"/>
      <c r="C7" s="43"/>
      <c r="D7" s="43"/>
      <c r="E7" s="43"/>
      <c r="F7" s="43"/>
      <c r="G7" s="43"/>
      <c r="H7" s="43"/>
      <c r="I7" s="43"/>
      <c r="J7" s="43"/>
      <c r="K7" s="43"/>
      <c r="L7" s="43"/>
      <c r="M7" s="43"/>
      <c r="N7" s="43"/>
      <c r="O7" s="43"/>
      <c r="P7" s="43"/>
    </row>
    <row r="9" spans="1:30" ht="15" x14ac:dyDescent="0.3">
      <c r="A9" s="50" t="s">
        <v>8</v>
      </c>
      <c r="B9" s="69" t="s">
        <v>27</v>
      </c>
      <c r="C9" s="50" t="s">
        <v>4</v>
      </c>
      <c r="D9" s="50"/>
      <c r="E9" s="50"/>
      <c r="F9" s="50"/>
      <c r="G9" s="50"/>
      <c r="H9" s="50"/>
      <c r="I9" s="50"/>
      <c r="J9" s="50" t="s">
        <v>5</v>
      </c>
      <c r="K9" s="50"/>
      <c r="L9" s="53" t="s">
        <v>6</v>
      </c>
      <c r="M9" s="54"/>
      <c r="N9" s="54"/>
      <c r="O9" s="54"/>
      <c r="P9" s="54"/>
      <c r="Q9" s="54"/>
      <c r="R9" s="54"/>
      <c r="S9" s="54"/>
      <c r="T9" s="54"/>
      <c r="U9" s="54"/>
      <c r="V9" s="54"/>
      <c r="W9" s="54"/>
      <c r="X9" s="54"/>
      <c r="Y9" s="54"/>
      <c r="Z9" s="54"/>
      <c r="AA9" s="54"/>
      <c r="AB9" s="54"/>
      <c r="AC9" s="54"/>
      <c r="AD9" s="55"/>
    </row>
    <row r="10" spans="1:30" ht="15" x14ac:dyDescent="0.3">
      <c r="A10" s="51"/>
      <c r="B10" s="70"/>
      <c r="C10" s="50" t="s">
        <v>7</v>
      </c>
      <c r="D10" s="50"/>
      <c r="E10" s="50"/>
      <c r="F10" s="50"/>
      <c r="G10" s="50"/>
      <c r="H10" s="50"/>
      <c r="I10" s="50"/>
      <c r="J10" s="52"/>
      <c r="K10" s="52"/>
      <c r="L10" s="56"/>
      <c r="M10" s="57"/>
      <c r="N10" s="57"/>
      <c r="O10" s="57"/>
      <c r="P10" s="57"/>
      <c r="Q10" s="57"/>
      <c r="R10" s="57"/>
      <c r="S10" s="57"/>
      <c r="T10" s="57"/>
      <c r="U10" s="57"/>
      <c r="V10" s="57"/>
      <c r="W10" s="57"/>
      <c r="X10" s="57"/>
      <c r="Y10" s="57"/>
      <c r="Z10" s="57"/>
      <c r="AA10" s="57"/>
      <c r="AB10" s="57"/>
      <c r="AC10" s="57"/>
      <c r="AD10" s="58"/>
    </row>
    <row r="11" spans="1:30" x14ac:dyDescent="0.3">
      <c r="A11" s="51"/>
      <c r="B11" s="70"/>
      <c r="C11" s="50" t="s">
        <v>9</v>
      </c>
      <c r="D11" s="50"/>
      <c r="E11" s="50"/>
      <c r="F11" s="50" t="s">
        <v>10</v>
      </c>
      <c r="G11" s="50"/>
      <c r="H11" s="50"/>
      <c r="I11" s="52"/>
      <c r="J11" s="52"/>
      <c r="K11" s="52"/>
      <c r="L11" s="53" t="s">
        <v>281</v>
      </c>
      <c r="M11" s="55"/>
      <c r="N11" s="69" t="s">
        <v>282</v>
      </c>
      <c r="O11" s="53" t="s">
        <v>283</v>
      </c>
      <c r="P11" s="54"/>
      <c r="Q11" s="54"/>
      <c r="R11" s="55"/>
      <c r="S11" s="53" t="s">
        <v>23</v>
      </c>
      <c r="T11" s="54"/>
      <c r="U11" s="54"/>
      <c r="V11" s="54"/>
      <c r="W11" s="54"/>
      <c r="X11" s="54"/>
      <c r="Y11" s="54"/>
      <c r="Z11" s="54"/>
      <c r="AA11" s="54"/>
      <c r="AB11" s="54"/>
      <c r="AC11" s="54"/>
      <c r="AD11" s="55"/>
    </row>
    <row r="12" spans="1:30" x14ac:dyDescent="0.3">
      <c r="A12" s="51"/>
      <c r="B12" s="70"/>
      <c r="C12" s="50"/>
      <c r="D12" s="50"/>
      <c r="E12" s="50"/>
      <c r="F12" s="50"/>
      <c r="G12" s="50"/>
      <c r="H12" s="50"/>
      <c r="I12" s="52"/>
      <c r="J12" s="52"/>
      <c r="K12" s="52"/>
      <c r="L12" s="73"/>
      <c r="M12" s="74"/>
      <c r="N12" s="72"/>
      <c r="O12" s="75"/>
      <c r="P12" s="76"/>
      <c r="Q12" s="76"/>
      <c r="R12" s="77"/>
      <c r="S12" s="75"/>
      <c r="T12" s="76"/>
      <c r="U12" s="76"/>
      <c r="V12" s="76"/>
      <c r="W12" s="76"/>
      <c r="X12" s="76"/>
      <c r="Y12" s="76"/>
      <c r="Z12" s="76"/>
      <c r="AA12" s="76"/>
      <c r="AB12" s="76"/>
      <c r="AC12" s="76"/>
      <c r="AD12" s="77"/>
    </row>
    <row r="13" spans="1:30" x14ac:dyDescent="0.3">
      <c r="A13" s="51"/>
      <c r="B13" s="70"/>
      <c r="C13" s="50" t="s">
        <v>11</v>
      </c>
      <c r="D13" s="50" t="s">
        <v>12</v>
      </c>
      <c r="E13" s="50" t="s">
        <v>13</v>
      </c>
      <c r="F13" s="50" t="s">
        <v>11</v>
      </c>
      <c r="G13" s="50" t="s">
        <v>12</v>
      </c>
      <c r="H13" s="50" t="s">
        <v>13</v>
      </c>
      <c r="I13" s="50"/>
      <c r="J13" s="50" t="s">
        <v>21</v>
      </c>
      <c r="K13" s="50" t="s">
        <v>22</v>
      </c>
      <c r="L13" s="73"/>
      <c r="M13" s="74"/>
      <c r="N13" s="70"/>
      <c r="O13" s="78"/>
      <c r="P13" s="79"/>
      <c r="Q13" s="79"/>
      <c r="R13" s="80"/>
      <c r="S13" s="78"/>
      <c r="T13" s="79"/>
      <c r="U13" s="79"/>
      <c r="V13" s="79"/>
      <c r="W13" s="79"/>
      <c r="X13" s="79"/>
      <c r="Y13" s="79"/>
      <c r="Z13" s="79"/>
      <c r="AA13" s="79"/>
      <c r="AB13" s="79"/>
      <c r="AC13" s="79"/>
      <c r="AD13" s="80"/>
    </row>
    <row r="14" spans="1:30" x14ac:dyDescent="0.3">
      <c r="A14" s="51"/>
      <c r="B14" s="70"/>
      <c r="C14" s="50"/>
      <c r="D14" s="50"/>
      <c r="E14" s="50"/>
      <c r="F14" s="50"/>
      <c r="G14" s="50"/>
      <c r="H14" s="50"/>
      <c r="I14" s="50"/>
      <c r="J14" s="50"/>
      <c r="K14" s="52"/>
      <c r="L14" s="73"/>
      <c r="M14" s="74"/>
      <c r="N14" s="70"/>
      <c r="O14" s="78"/>
      <c r="P14" s="79"/>
      <c r="Q14" s="79"/>
      <c r="R14" s="80"/>
      <c r="S14" s="78"/>
      <c r="T14" s="79"/>
      <c r="U14" s="79"/>
      <c r="V14" s="79"/>
      <c r="W14" s="79"/>
      <c r="X14" s="79"/>
      <c r="Y14" s="79"/>
      <c r="Z14" s="79"/>
      <c r="AA14" s="79"/>
      <c r="AB14" s="79"/>
      <c r="AC14" s="79"/>
      <c r="AD14" s="80"/>
    </row>
    <row r="15" spans="1:30" x14ac:dyDescent="0.3">
      <c r="A15" s="51"/>
      <c r="B15" s="70"/>
      <c r="C15" s="50"/>
      <c r="D15" s="50"/>
      <c r="E15" s="50"/>
      <c r="F15" s="50"/>
      <c r="G15" s="50"/>
      <c r="H15" s="50"/>
      <c r="I15" s="50"/>
      <c r="J15" s="50"/>
      <c r="K15" s="52"/>
      <c r="L15" s="56"/>
      <c r="M15" s="58"/>
      <c r="N15" s="70"/>
      <c r="O15" s="81"/>
      <c r="P15" s="82"/>
      <c r="Q15" s="82"/>
      <c r="R15" s="83"/>
      <c r="S15" s="81"/>
      <c r="T15" s="82"/>
      <c r="U15" s="82"/>
      <c r="V15" s="82"/>
      <c r="W15" s="82"/>
      <c r="X15" s="82"/>
      <c r="Y15" s="82"/>
      <c r="Z15" s="82"/>
      <c r="AA15" s="82"/>
      <c r="AB15" s="82"/>
      <c r="AC15" s="82"/>
      <c r="AD15" s="83"/>
    </row>
    <row r="16" spans="1:30" ht="15" x14ac:dyDescent="0.3">
      <c r="A16" s="51"/>
      <c r="B16" s="70"/>
      <c r="C16" s="52"/>
      <c r="D16" s="52"/>
      <c r="E16" s="52"/>
      <c r="F16" s="52"/>
      <c r="G16" s="52"/>
      <c r="H16" s="52"/>
      <c r="I16" s="52"/>
      <c r="J16" s="52"/>
      <c r="K16" s="52"/>
      <c r="L16" s="50" t="s">
        <v>15</v>
      </c>
      <c r="M16" s="50" t="s">
        <v>16</v>
      </c>
      <c r="N16" s="70"/>
      <c r="O16" s="69" t="s">
        <v>24</v>
      </c>
      <c r="P16" s="69" t="s">
        <v>25</v>
      </c>
      <c r="Q16" s="69" t="s">
        <v>26</v>
      </c>
      <c r="R16" s="4"/>
      <c r="S16" s="53" t="s">
        <v>240</v>
      </c>
      <c r="T16" s="86"/>
      <c r="U16" s="86"/>
      <c r="V16" s="86"/>
      <c r="W16" s="87"/>
      <c r="X16" s="4"/>
      <c r="Y16" s="53" t="s">
        <v>284</v>
      </c>
      <c r="Z16" s="54"/>
      <c r="AA16" s="54"/>
      <c r="AB16" s="54"/>
      <c r="AC16" s="54"/>
      <c r="AD16" s="55"/>
    </row>
    <row r="17" spans="1:30" ht="15" x14ac:dyDescent="0.3">
      <c r="A17" s="51"/>
      <c r="B17" s="70"/>
      <c r="C17" s="52"/>
      <c r="D17" s="52"/>
      <c r="E17" s="52"/>
      <c r="F17" s="52"/>
      <c r="G17" s="52"/>
      <c r="H17" s="52"/>
      <c r="I17" s="52"/>
      <c r="J17" s="52"/>
      <c r="K17" s="52"/>
      <c r="L17" s="51"/>
      <c r="M17" s="51"/>
      <c r="N17" s="70"/>
      <c r="O17" s="70"/>
      <c r="P17" s="70"/>
      <c r="Q17" s="70"/>
      <c r="R17" s="5"/>
      <c r="S17" s="56"/>
      <c r="T17" s="57"/>
      <c r="U17" s="57"/>
      <c r="V17" s="57"/>
      <c r="W17" s="58"/>
      <c r="X17" s="5"/>
      <c r="Y17" s="56"/>
      <c r="Z17" s="57"/>
      <c r="AA17" s="57"/>
      <c r="AB17" s="57"/>
      <c r="AC17" s="57"/>
      <c r="AD17" s="58"/>
    </row>
    <row r="18" spans="1:30" x14ac:dyDescent="0.3">
      <c r="A18" s="51"/>
      <c r="B18" s="70"/>
      <c r="C18" s="52"/>
      <c r="D18" s="52"/>
      <c r="E18" s="52"/>
      <c r="F18" s="52"/>
      <c r="G18" s="52"/>
      <c r="H18" s="52"/>
      <c r="I18" s="52"/>
      <c r="J18" s="52"/>
      <c r="K18" s="52"/>
      <c r="L18" s="51"/>
      <c r="M18" s="51"/>
      <c r="N18" s="70"/>
      <c r="O18" s="70"/>
      <c r="P18" s="70"/>
      <c r="Q18" s="70"/>
      <c r="R18" s="53" t="s">
        <v>17</v>
      </c>
      <c r="S18" s="55"/>
      <c r="T18" s="53" t="s">
        <v>18</v>
      </c>
      <c r="U18" s="55"/>
      <c r="V18" s="53" t="s">
        <v>19</v>
      </c>
      <c r="W18" s="55"/>
      <c r="X18" s="53" t="s">
        <v>17</v>
      </c>
      <c r="Y18" s="54"/>
      <c r="Z18" s="55"/>
      <c r="AA18" s="53" t="s">
        <v>18</v>
      </c>
      <c r="AB18" s="55"/>
      <c r="AC18" s="53" t="s">
        <v>19</v>
      </c>
      <c r="AD18" s="55"/>
    </row>
    <row r="19" spans="1:30" x14ac:dyDescent="0.3">
      <c r="A19" s="51"/>
      <c r="B19" s="71"/>
      <c r="C19" s="52"/>
      <c r="D19" s="52"/>
      <c r="E19" s="52"/>
      <c r="F19" s="52"/>
      <c r="G19" s="52"/>
      <c r="H19" s="52"/>
      <c r="I19" s="52"/>
      <c r="J19" s="52"/>
      <c r="K19" s="52"/>
      <c r="L19" s="51"/>
      <c r="M19" s="51"/>
      <c r="N19" s="71"/>
      <c r="O19" s="71"/>
      <c r="P19" s="71"/>
      <c r="Q19" s="71"/>
      <c r="R19" s="81"/>
      <c r="S19" s="83"/>
      <c r="T19" s="81"/>
      <c r="U19" s="83"/>
      <c r="V19" s="81"/>
      <c r="W19" s="83"/>
      <c r="X19" s="81"/>
      <c r="Y19" s="82"/>
      <c r="Z19" s="83"/>
      <c r="AA19" s="81"/>
      <c r="AB19" s="83"/>
      <c r="AC19" s="81"/>
      <c r="AD19" s="83"/>
    </row>
    <row r="20" spans="1:30" ht="15" x14ac:dyDescent="0.3">
      <c r="A20" s="4">
        <v>1</v>
      </c>
      <c r="B20" s="4"/>
      <c r="C20" s="4">
        <v>2</v>
      </c>
      <c r="D20" s="4">
        <v>3</v>
      </c>
      <c r="E20" s="4">
        <v>4</v>
      </c>
      <c r="F20" s="4">
        <v>5</v>
      </c>
      <c r="G20" s="4">
        <v>6</v>
      </c>
      <c r="H20" s="50">
        <v>7</v>
      </c>
      <c r="I20" s="50"/>
      <c r="J20" s="4">
        <v>8</v>
      </c>
      <c r="K20" s="4">
        <v>9</v>
      </c>
      <c r="L20" s="4">
        <v>10</v>
      </c>
      <c r="M20" s="4">
        <v>11</v>
      </c>
      <c r="N20" s="4">
        <v>12</v>
      </c>
      <c r="O20" s="4">
        <v>13</v>
      </c>
      <c r="P20" s="4">
        <v>14</v>
      </c>
      <c r="Q20" s="4">
        <v>15</v>
      </c>
      <c r="R20" s="50">
        <v>16</v>
      </c>
      <c r="S20" s="50"/>
      <c r="T20" s="50">
        <v>17</v>
      </c>
      <c r="U20" s="50"/>
      <c r="V20" s="50">
        <v>18</v>
      </c>
      <c r="W20" s="50"/>
      <c r="X20" s="50">
        <v>19</v>
      </c>
      <c r="Y20" s="50"/>
      <c r="Z20" s="50"/>
      <c r="AA20" s="50">
        <v>20</v>
      </c>
      <c r="AB20" s="50"/>
      <c r="AC20" s="50">
        <v>21</v>
      </c>
      <c r="AD20" s="50"/>
    </row>
    <row r="21" spans="1:30" ht="39.6" x14ac:dyDescent="0.3">
      <c r="A21" s="6" t="s">
        <v>20</v>
      </c>
      <c r="B21" s="7" t="s">
        <v>28</v>
      </c>
      <c r="C21" s="25" t="s">
        <v>14</v>
      </c>
      <c r="D21" s="25" t="s">
        <v>14</v>
      </c>
      <c r="E21" s="25" t="s">
        <v>14</v>
      </c>
      <c r="F21" s="25" t="s">
        <v>14</v>
      </c>
      <c r="G21" s="25" t="s">
        <v>14</v>
      </c>
      <c r="H21" s="63" t="s">
        <v>14</v>
      </c>
      <c r="I21" s="63"/>
      <c r="J21" s="25" t="s">
        <v>14</v>
      </c>
      <c r="K21" s="25" t="s">
        <v>14</v>
      </c>
      <c r="L21" s="26">
        <f t="shared" ref="L21:T21" si="0">L22+L67+L84+L101+L147</f>
        <v>1575512.8</v>
      </c>
      <c r="M21" s="26">
        <f t="shared" si="0"/>
        <v>1515734.6999999997</v>
      </c>
      <c r="N21" s="26">
        <f t="shared" si="0"/>
        <v>1295067.2</v>
      </c>
      <c r="O21" s="26">
        <f t="shared" si="0"/>
        <v>1145764.2</v>
      </c>
      <c r="P21" s="26">
        <f t="shared" si="0"/>
        <v>1098321.7</v>
      </c>
      <c r="Q21" s="26">
        <f t="shared" si="0"/>
        <v>47442.5</v>
      </c>
      <c r="R21" s="26">
        <f t="shared" si="0"/>
        <v>458540.4</v>
      </c>
      <c r="S21" s="26">
        <f t="shared" si="0"/>
        <v>1182603.8999999999</v>
      </c>
      <c r="T21" s="59">
        <f t="shared" si="0"/>
        <v>1147285.7</v>
      </c>
      <c r="U21" s="64"/>
      <c r="V21" s="59">
        <f>V22+V67+V84+V101+V147</f>
        <v>35318.200000000004</v>
      </c>
      <c r="W21" s="64"/>
      <c r="X21" s="25"/>
      <c r="Y21" s="65">
        <f t="shared" ref="Y21" si="1">Y22+Y67+Y84+Y101+Y147</f>
        <v>1179007.2</v>
      </c>
      <c r="Z21" s="66"/>
      <c r="AA21" s="65">
        <f t="shared" ref="AA21" si="2">AA22+AA67+AA84+AA101+AA147</f>
        <v>1175092.1999999997</v>
      </c>
      <c r="AB21" s="66"/>
      <c r="AC21" s="65">
        <f t="shared" ref="AC21" si="3">AC22+AC67+AC84+AC101+AC147</f>
        <v>3915</v>
      </c>
      <c r="AD21" s="66"/>
    </row>
    <row r="22" spans="1:30" ht="59.4" customHeight="1" x14ac:dyDescent="0.3">
      <c r="A22" s="6" t="s">
        <v>29</v>
      </c>
      <c r="B22" s="7" t="s">
        <v>30</v>
      </c>
      <c r="C22" s="25"/>
      <c r="D22" s="25"/>
      <c r="E22" s="25"/>
      <c r="F22" s="25"/>
      <c r="G22" s="25"/>
      <c r="H22" s="63"/>
      <c r="I22" s="63"/>
      <c r="J22" s="25"/>
      <c r="K22" s="25"/>
      <c r="L22" s="26">
        <f t="shared" ref="L22:N22" si="4">SUM(L23:L66)</f>
        <v>938771.5</v>
      </c>
      <c r="M22" s="26">
        <f t="shared" si="4"/>
        <v>880956.1</v>
      </c>
      <c r="N22" s="26">
        <f t="shared" si="4"/>
        <v>603147.19999999995</v>
      </c>
      <c r="O22" s="26">
        <f>SUM(O23:O66)</f>
        <v>439485.19999999995</v>
      </c>
      <c r="P22" s="26">
        <f>SUM(P23:P66)</f>
        <v>421505.39999999997</v>
      </c>
      <c r="Q22" s="26">
        <f>SUM(Q23:Q66)</f>
        <v>17979.8</v>
      </c>
      <c r="R22" s="26">
        <f t="shared" ref="R22" si="5">SUM(R23:R66)</f>
        <v>458540.4</v>
      </c>
      <c r="S22" s="26">
        <f>SUM(R23:S66)</f>
        <v>462566.10000000003</v>
      </c>
      <c r="T22" s="59">
        <f t="shared" ref="T22" si="6">SUM(T23:T66)</f>
        <v>436774.70000000007</v>
      </c>
      <c r="U22" s="60"/>
      <c r="V22" s="59">
        <f t="shared" ref="V22" si="7">SUM(V23:V66)</f>
        <v>25791.4</v>
      </c>
      <c r="W22" s="60"/>
      <c r="X22" s="26"/>
      <c r="Y22" s="59">
        <f>SUM(X23:Z66)</f>
        <v>447326.39999999997</v>
      </c>
      <c r="Z22" s="60"/>
      <c r="AA22" s="59">
        <f t="shared" ref="AA22" si="8">SUM(Z23:AB66)</f>
        <v>445875.69999999995</v>
      </c>
      <c r="AB22" s="60"/>
      <c r="AC22" s="59">
        <f t="shared" ref="AC22" si="9">SUM(AB23:AD66)</f>
        <v>1450.7</v>
      </c>
      <c r="AD22" s="60"/>
    </row>
    <row r="23" spans="1:30" ht="79.8" customHeight="1" x14ac:dyDescent="0.3">
      <c r="A23" s="8" t="s">
        <v>31</v>
      </c>
      <c r="B23" s="9" t="s">
        <v>32</v>
      </c>
      <c r="C23" s="27"/>
      <c r="D23" s="27"/>
      <c r="E23" s="27"/>
      <c r="F23" s="27"/>
      <c r="G23" s="27"/>
      <c r="H23" s="61"/>
      <c r="I23" s="61"/>
      <c r="J23" s="27" t="s">
        <v>288</v>
      </c>
      <c r="K23" s="27" t="s">
        <v>289</v>
      </c>
      <c r="L23" s="28">
        <v>7737.8</v>
      </c>
      <c r="M23" s="28">
        <v>7692.5</v>
      </c>
      <c r="N23" s="28">
        <v>6959.1</v>
      </c>
      <c r="O23" s="28">
        <v>7083.8</v>
      </c>
      <c r="P23" s="28">
        <v>7083.8</v>
      </c>
      <c r="Q23" s="28">
        <v>0</v>
      </c>
      <c r="R23" s="62">
        <v>7419.8</v>
      </c>
      <c r="S23" s="62"/>
      <c r="T23" s="62">
        <v>7419.8</v>
      </c>
      <c r="U23" s="62"/>
      <c r="V23" s="62">
        <v>0</v>
      </c>
      <c r="W23" s="62"/>
      <c r="X23" s="62">
        <v>7791.6</v>
      </c>
      <c r="Y23" s="62"/>
      <c r="Z23" s="62"/>
      <c r="AA23" s="62">
        <v>7791.6</v>
      </c>
      <c r="AB23" s="62"/>
      <c r="AC23" s="62">
        <v>0</v>
      </c>
      <c r="AD23" s="62"/>
    </row>
    <row r="24" spans="1:30" ht="26.4" x14ac:dyDescent="0.3">
      <c r="A24" s="8" t="s">
        <v>33</v>
      </c>
      <c r="B24" s="9" t="s">
        <v>34</v>
      </c>
      <c r="C24" s="27" t="s">
        <v>14</v>
      </c>
      <c r="D24" s="27" t="s">
        <v>14</v>
      </c>
      <c r="E24" s="27" t="s">
        <v>14</v>
      </c>
      <c r="F24" s="27" t="s">
        <v>14</v>
      </c>
      <c r="G24" s="27" t="s">
        <v>14</v>
      </c>
      <c r="H24" s="61" t="s">
        <v>14</v>
      </c>
      <c r="I24" s="61"/>
      <c r="J24" s="27" t="s">
        <v>14</v>
      </c>
      <c r="K24" s="27" t="s">
        <v>14</v>
      </c>
      <c r="L24" s="28">
        <v>0</v>
      </c>
      <c r="M24" s="28">
        <v>0</v>
      </c>
      <c r="N24" s="28">
        <v>0</v>
      </c>
      <c r="O24" s="28">
        <v>0</v>
      </c>
      <c r="P24" s="28">
        <v>0</v>
      </c>
      <c r="Q24" s="28">
        <v>0</v>
      </c>
      <c r="R24" s="62">
        <v>0</v>
      </c>
      <c r="S24" s="62"/>
      <c r="T24" s="62">
        <v>0</v>
      </c>
      <c r="U24" s="62"/>
      <c r="V24" s="62">
        <v>0</v>
      </c>
      <c r="W24" s="62"/>
      <c r="X24" s="62">
        <v>0</v>
      </c>
      <c r="Y24" s="62"/>
      <c r="Z24" s="62"/>
      <c r="AA24" s="62">
        <v>0</v>
      </c>
      <c r="AB24" s="62"/>
      <c r="AC24" s="62">
        <v>0</v>
      </c>
      <c r="AD24" s="62"/>
    </row>
    <row r="25" spans="1:30" ht="58.2" customHeight="1" x14ac:dyDescent="0.3">
      <c r="A25" s="8" t="s">
        <v>35</v>
      </c>
      <c r="B25" s="9" t="s">
        <v>36</v>
      </c>
      <c r="C25" s="27" t="s">
        <v>14</v>
      </c>
      <c r="D25" s="27" t="s">
        <v>14</v>
      </c>
      <c r="E25" s="27" t="s">
        <v>14</v>
      </c>
      <c r="F25" s="27" t="s">
        <v>14</v>
      </c>
      <c r="G25" s="27" t="s">
        <v>14</v>
      </c>
      <c r="H25" s="61" t="s">
        <v>14</v>
      </c>
      <c r="I25" s="61"/>
      <c r="J25" s="27" t="s">
        <v>290</v>
      </c>
      <c r="K25" s="27" t="s">
        <v>291</v>
      </c>
      <c r="L25" s="28">
        <v>14462.6</v>
      </c>
      <c r="M25" s="28">
        <v>14274.6</v>
      </c>
      <c r="N25" s="28">
        <v>11877.3</v>
      </c>
      <c r="O25" s="28">
        <v>4541.2</v>
      </c>
      <c r="P25" s="28">
        <v>4541.2</v>
      </c>
      <c r="Q25" s="28">
        <v>0</v>
      </c>
      <c r="R25" s="62">
        <v>4581.8</v>
      </c>
      <c r="S25" s="62"/>
      <c r="T25" s="62">
        <v>4581.8</v>
      </c>
      <c r="U25" s="62"/>
      <c r="V25" s="62">
        <v>0</v>
      </c>
      <c r="W25" s="62"/>
      <c r="X25" s="62">
        <v>3399.8</v>
      </c>
      <c r="Y25" s="62"/>
      <c r="Z25" s="62"/>
      <c r="AA25" s="62">
        <v>3399.8</v>
      </c>
      <c r="AB25" s="62"/>
      <c r="AC25" s="62">
        <v>0</v>
      </c>
      <c r="AD25" s="62"/>
    </row>
    <row r="26" spans="1:30" ht="52.8" x14ac:dyDescent="0.3">
      <c r="A26" s="8" t="s">
        <v>37</v>
      </c>
      <c r="B26" s="9" t="s">
        <v>38</v>
      </c>
      <c r="C26" s="27" t="s">
        <v>14</v>
      </c>
      <c r="D26" s="27" t="s">
        <v>14</v>
      </c>
      <c r="E26" s="27" t="s">
        <v>14</v>
      </c>
      <c r="F26" s="27" t="s">
        <v>14</v>
      </c>
      <c r="G26" s="27" t="s">
        <v>14</v>
      </c>
      <c r="H26" s="61" t="s">
        <v>14</v>
      </c>
      <c r="I26" s="61"/>
      <c r="J26" s="27" t="s">
        <v>292</v>
      </c>
      <c r="K26" s="27" t="s">
        <v>293</v>
      </c>
      <c r="L26" s="28">
        <v>75336.7</v>
      </c>
      <c r="M26" s="28">
        <v>63799.8</v>
      </c>
      <c r="N26" s="28">
        <v>41010.400000000001</v>
      </c>
      <c r="O26" s="28">
        <v>2000</v>
      </c>
      <c r="P26" s="28">
        <v>2000</v>
      </c>
      <c r="Q26" s="28">
        <v>0</v>
      </c>
      <c r="R26" s="62">
        <v>22866.1</v>
      </c>
      <c r="S26" s="62"/>
      <c r="T26" s="62">
        <v>2813.1</v>
      </c>
      <c r="U26" s="62"/>
      <c r="V26" s="62">
        <v>20053</v>
      </c>
      <c r="W26" s="62"/>
      <c r="X26" s="62">
        <v>469.2</v>
      </c>
      <c r="Y26" s="62"/>
      <c r="Z26" s="62"/>
      <c r="AA26" s="62">
        <v>469.2</v>
      </c>
      <c r="AB26" s="62"/>
      <c r="AC26" s="62">
        <v>0</v>
      </c>
      <c r="AD26" s="62"/>
    </row>
    <row r="27" spans="1:30" ht="135" customHeight="1" x14ac:dyDescent="0.3">
      <c r="A27" s="10" t="s">
        <v>39</v>
      </c>
      <c r="B27" s="9" t="s">
        <v>40</v>
      </c>
      <c r="C27" s="27"/>
      <c r="D27" s="27"/>
      <c r="E27" s="27"/>
      <c r="F27" s="27"/>
      <c r="G27" s="27"/>
      <c r="H27" s="61"/>
      <c r="I27" s="61"/>
      <c r="J27" s="27" t="s">
        <v>294</v>
      </c>
      <c r="K27" s="27" t="s">
        <v>295</v>
      </c>
      <c r="L27" s="28">
        <v>85208.3</v>
      </c>
      <c r="M27" s="28">
        <v>85097.8</v>
      </c>
      <c r="N27" s="28">
        <v>64921.2</v>
      </c>
      <c r="O27" s="28">
        <v>25515.7</v>
      </c>
      <c r="P27" s="28">
        <v>25515.7</v>
      </c>
      <c r="Q27" s="28">
        <v>0</v>
      </c>
      <c r="R27" s="62">
        <v>25723.599999999999</v>
      </c>
      <c r="S27" s="62"/>
      <c r="T27" s="62">
        <v>25723.599999999999</v>
      </c>
      <c r="U27" s="62"/>
      <c r="V27" s="62">
        <v>0</v>
      </c>
      <c r="W27" s="62"/>
      <c r="X27" s="62">
        <v>26060.3</v>
      </c>
      <c r="Y27" s="62"/>
      <c r="Z27" s="62"/>
      <c r="AA27" s="62">
        <v>26060.3</v>
      </c>
      <c r="AB27" s="62"/>
      <c r="AC27" s="62">
        <v>0</v>
      </c>
      <c r="AD27" s="62"/>
    </row>
    <row r="28" spans="1:30" ht="105.6" x14ac:dyDescent="0.3">
      <c r="A28" s="10" t="s">
        <v>41</v>
      </c>
      <c r="B28" s="9" t="s">
        <v>42</v>
      </c>
      <c r="C28" s="27" t="s">
        <v>14</v>
      </c>
      <c r="D28" s="27" t="s">
        <v>14</v>
      </c>
      <c r="E28" s="27" t="s">
        <v>14</v>
      </c>
      <c r="F28" s="27" t="s">
        <v>14</v>
      </c>
      <c r="G28" s="27" t="s">
        <v>14</v>
      </c>
      <c r="H28" s="61" t="s">
        <v>14</v>
      </c>
      <c r="I28" s="61"/>
      <c r="J28" s="27" t="s">
        <v>296</v>
      </c>
      <c r="K28" s="27" t="s">
        <v>297</v>
      </c>
      <c r="L28" s="28">
        <v>194257.8</v>
      </c>
      <c r="M28" s="28">
        <v>151574.1</v>
      </c>
      <c r="N28" s="28">
        <v>67975.7</v>
      </c>
      <c r="O28" s="28">
        <v>7247.6</v>
      </c>
      <c r="P28" s="28">
        <v>7247.6</v>
      </c>
      <c r="Q28" s="28">
        <v>0</v>
      </c>
      <c r="R28" s="62">
        <v>1300</v>
      </c>
      <c r="S28" s="62"/>
      <c r="T28" s="62">
        <v>1300</v>
      </c>
      <c r="U28" s="62"/>
      <c r="V28" s="62">
        <v>0</v>
      </c>
      <c r="W28" s="62"/>
      <c r="X28" s="62">
        <v>1300</v>
      </c>
      <c r="Y28" s="62"/>
      <c r="Z28" s="62"/>
      <c r="AA28" s="62">
        <v>1300</v>
      </c>
      <c r="AB28" s="62"/>
      <c r="AC28" s="62">
        <v>0</v>
      </c>
      <c r="AD28" s="62"/>
    </row>
    <row r="29" spans="1:30" ht="39.6" x14ac:dyDescent="0.3">
      <c r="A29" s="8" t="s">
        <v>43</v>
      </c>
      <c r="B29" s="9" t="s">
        <v>44</v>
      </c>
      <c r="C29" s="27" t="s">
        <v>14</v>
      </c>
      <c r="D29" s="27" t="s">
        <v>14</v>
      </c>
      <c r="E29" s="27" t="s">
        <v>14</v>
      </c>
      <c r="F29" s="27" t="s">
        <v>14</v>
      </c>
      <c r="G29" s="27" t="s">
        <v>14</v>
      </c>
      <c r="H29" s="61" t="s">
        <v>14</v>
      </c>
      <c r="I29" s="61"/>
      <c r="J29" s="27" t="s">
        <v>298</v>
      </c>
      <c r="K29" s="27" t="s">
        <v>299</v>
      </c>
      <c r="L29" s="28">
        <v>34.6</v>
      </c>
      <c r="M29" s="28">
        <v>34.6</v>
      </c>
      <c r="N29" s="28">
        <v>0</v>
      </c>
      <c r="O29" s="28">
        <v>0</v>
      </c>
      <c r="P29" s="28">
        <v>0</v>
      </c>
      <c r="Q29" s="28">
        <v>0</v>
      </c>
      <c r="R29" s="62">
        <v>0</v>
      </c>
      <c r="S29" s="62"/>
      <c r="T29" s="62">
        <v>0</v>
      </c>
      <c r="U29" s="62"/>
      <c r="V29" s="62">
        <v>0</v>
      </c>
      <c r="W29" s="62"/>
      <c r="X29" s="62">
        <v>0</v>
      </c>
      <c r="Y29" s="62"/>
      <c r="Z29" s="62"/>
      <c r="AA29" s="62">
        <v>0</v>
      </c>
      <c r="AB29" s="62"/>
      <c r="AC29" s="62">
        <v>0</v>
      </c>
      <c r="AD29" s="62"/>
    </row>
    <row r="30" spans="1:30" ht="39.6" x14ac:dyDescent="0.3">
      <c r="A30" s="8" t="s">
        <v>45</v>
      </c>
      <c r="B30" s="9" t="s">
        <v>46</v>
      </c>
      <c r="C30" s="27"/>
      <c r="D30" s="27"/>
      <c r="E30" s="27"/>
      <c r="F30" s="27"/>
      <c r="G30" s="27"/>
      <c r="H30" s="61"/>
      <c r="I30" s="61"/>
      <c r="J30" s="27" t="s">
        <v>300</v>
      </c>
      <c r="K30" s="27" t="s">
        <v>301</v>
      </c>
      <c r="L30" s="28">
        <v>0</v>
      </c>
      <c r="M30" s="28">
        <v>0</v>
      </c>
      <c r="N30" s="28">
        <v>145</v>
      </c>
      <c r="O30" s="28">
        <v>115</v>
      </c>
      <c r="P30" s="28">
        <v>115</v>
      </c>
      <c r="Q30" s="28">
        <v>0</v>
      </c>
      <c r="R30" s="62">
        <v>145</v>
      </c>
      <c r="S30" s="62"/>
      <c r="T30" s="62">
        <v>145</v>
      </c>
      <c r="U30" s="62"/>
      <c r="V30" s="62">
        <v>0</v>
      </c>
      <c r="W30" s="62"/>
      <c r="X30" s="62">
        <v>145</v>
      </c>
      <c r="Y30" s="62"/>
      <c r="Z30" s="62"/>
      <c r="AA30" s="62">
        <v>145</v>
      </c>
      <c r="AB30" s="62"/>
      <c r="AC30" s="62">
        <v>0</v>
      </c>
      <c r="AD30" s="62"/>
    </row>
    <row r="31" spans="1:30" ht="105.6" x14ac:dyDescent="0.3">
      <c r="A31" s="10" t="s">
        <v>47</v>
      </c>
      <c r="B31" s="9" t="s">
        <v>48</v>
      </c>
      <c r="C31" s="27"/>
      <c r="D31" s="27"/>
      <c r="E31" s="27"/>
      <c r="F31" s="27"/>
      <c r="G31" s="27"/>
      <c r="H31" s="61"/>
      <c r="I31" s="61"/>
      <c r="J31" s="27"/>
      <c r="K31" s="27"/>
      <c r="L31" s="28">
        <v>0</v>
      </c>
      <c r="M31" s="28">
        <v>0</v>
      </c>
      <c r="N31" s="28">
        <v>0</v>
      </c>
      <c r="O31" s="28">
        <v>0</v>
      </c>
      <c r="P31" s="28">
        <v>0</v>
      </c>
      <c r="Q31" s="28">
        <v>0</v>
      </c>
      <c r="R31" s="62">
        <v>0</v>
      </c>
      <c r="S31" s="62"/>
      <c r="T31" s="62">
        <v>0</v>
      </c>
      <c r="U31" s="62"/>
      <c r="V31" s="62">
        <v>0</v>
      </c>
      <c r="W31" s="62"/>
      <c r="X31" s="62">
        <v>0</v>
      </c>
      <c r="Y31" s="62"/>
      <c r="Z31" s="62"/>
      <c r="AA31" s="62">
        <v>0</v>
      </c>
      <c r="AB31" s="62"/>
      <c r="AC31" s="62">
        <v>0</v>
      </c>
      <c r="AD31" s="62"/>
    </row>
    <row r="32" spans="1:30" ht="26.4" x14ac:dyDescent="0.3">
      <c r="A32" s="8" t="s">
        <v>49</v>
      </c>
      <c r="B32" s="9" t="s">
        <v>50</v>
      </c>
      <c r="C32" s="27"/>
      <c r="D32" s="27"/>
      <c r="E32" s="27"/>
      <c r="F32" s="27"/>
      <c r="G32" s="27"/>
      <c r="H32" s="61"/>
      <c r="I32" s="61"/>
      <c r="J32" s="27"/>
      <c r="K32" s="27"/>
      <c r="L32" s="28">
        <v>0</v>
      </c>
      <c r="M32" s="28">
        <v>0</v>
      </c>
      <c r="N32" s="28">
        <v>0</v>
      </c>
      <c r="O32" s="28">
        <v>0</v>
      </c>
      <c r="P32" s="28">
        <v>0</v>
      </c>
      <c r="Q32" s="28">
        <v>0</v>
      </c>
      <c r="R32" s="62">
        <v>0</v>
      </c>
      <c r="S32" s="62"/>
      <c r="T32" s="62">
        <v>0</v>
      </c>
      <c r="U32" s="62"/>
      <c r="V32" s="62">
        <v>0</v>
      </c>
      <c r="W32" s="62"/>
      <c r="X32" s="62">
        <v>0</v>
      </c>
      <c r="Y32" s="62"/>
      <c r="Z32" s="62"/>
      <c r="AA32" s="62">
        <v>0</v>
      </c>
      <c r="AB32" s="62"/>
      <c r="AC32" s="62">
        <v>0</v>
      </c>
      <c r="AD32" s="62"/>
    </row>
    <row r="33" spans="1:30" ht="26.4" x14ac:dyDescent="0.3">
      <c r="A33" s="8" t="s">
        <v>51</v>
      </c>
      <c r="B33" s="9" t="s">
        <v>52</v>
      </c>
      <c r="C33" s="27" t="s">
        <v>14</v>
      </c>
      <c r="D33" s="27" t="s">
        <v>14</v>
      </c>
      <c r="E33" s="27" t="s">
        <v>14</v>
      </c>
      <c r="F33" s="27" t="s">
        <v>14</v>
      </c>
      <c r="G33" s="27" t="s">
        <v>14</v>
      </c>
      <c r="H33" s="61" t="s">
        <v>14</v>
      </c>
      <c r="I33" s="61"/>
      <c r="J33" s="27" t="s">
        <v>14</v>
      </c>
      <c r="K33" s="27" t="s">
        <v>14</v>
      </c>
      <c r="L33" s="28">
        <v>0</v>
      </c>
      <c r="M33" s="28">
        <v>0</v>
      </c>
      <c r="N33" s="28">
        <v>0</v>
      </c>
      <c r="O33" s="28">
        <v>0</v>
      </c>
      <c r="P33" s="28">
        <v>0</v>
      </c>
      <c r="Q33" s="28">
        <v>0</v>
      </c>
      <c r="R33" s="62">
        <v>0</v>
      </c>
      <c r="S33" s="62"/>
      <c r="T33" s="62">
        <v>0</v>
      </c>
      <c r="U33" s="62"/>
      <c r="V33" s="62">
        <v>0</v>
      </c>
      <c r="W33" s="62"/>
      <c r="X33" s="62">
        <v>0</v>
      </c>
      <c r="Y33" s="62"/>
      <c r="Z33" s="62"/>
      <c r="AA33" s="62">
        <v>0</v>
      </c>
      <c r="AB33" s="62"/>
      <c r="AC33" s="62">
        <v>0</v>
      </c>
      <c r="AD33" s="62"/>
    </row>
    <row r="34" spans="1:30" ht="52.8" x14ac:dyDescent="0.3">
      <c r="A34" s="8" t="s">
        <v>53</v>
      </c>
      <c r="B34" s="9" t="s">
        <v>54</v>
      </c>
      <c r="C34" s="27" t="s">
        <v>14</v>
      </c>
      <c r="D34" s="27" t="s">
        <v>14</v>
      </c>
      <c r="E34" s="27" t="s">
        <v>14</v>
      </c>
      <c r="F34" s="27" t="s">
        <v>14</v>
      </c>
      <c r="G34" s="27" t="s">
        <v>14</v>
      </c>
      <c r="H34" s="61" t="s">
        <v>14</v>
      </c>
      <c r="I34" s="61"/>
      <c r="J34" s="27" t="s">
        <v>14</v>
      </c>
      <c r="K34" s="27" t="s">
        <v>14</v>
      </c>
      <c r="L34" s="28">
        <v>0</v>
      </c>
      <c r="M34" s="28">
        <v>0</v>
      </c>
      <c r="N34" s="28">
        <v>0</v>
      </c>
      <c r="O34" s="28">
        <v>0</v>
      </c>
      <c r="P34" s="28">
        <v>0</v>
      </c>
      <c r="Q34" s="28">
        <v>0</v>
      </c>
      <c r="R34" s="62">
        <v>0</v>
      </c>
      <c r="S34" s="62"/>
      <c r="T34" s="62">
        <v>0</v>
      </c>
      <c r="U34" s="62"/>
      <c r="V34" s="62">
        <v>0</v>
      </c>
      <c r="W34" s="62"/>
      <c r="X34" s="62">
        <v>0</v>
      </c>
      <c r="Y34" s="62"/>
      <c r="Z34" s="62"/>
      <c r="AA34" s="62">
        <v>0</v>
      </c>
      <c r="AB34" s="62"/>
      <c r="AC34" s="62">
        <v>0</v>
      </c>
      <c r="AD34" s="62"/>
    </row>
    <row r="35" spans="1:30" ht="66" x14ac:dyDescent="0.3">
      <c r="A35" s="8" t="s">
        <v>55</v>
      </c>
      <c r="B35" s="9" t="s">
        <v>56</v>
      </c>
      <c r="C35" s="27"/>
      <c r="D35" s="27"/>
      <c r="E35" s="27"/>
      <c r="F35" s="27"/>
      <c r="G35" s="27"/>
      <c r="H35" s="61"/>
      <c r="I35" s="61"/>
      <c r="J35" s="27"/>
      <c r="K35" s="27"/>
      <c r="L35" s="28">
        <v>0</v>
      </c>
      <c r="M35" s="28">
        <v>0</v>
      </c>
      <c r="N35" s="28">
        <v>0</v>
      </c>
      <c r="O35" s="28">
        <v>0</v>
      </c>
      <c r="P35" s="28">
        <v>0</v>
      </c>
      <c r="Q35" s="28">
        <v>0</v>
      </c>
      <c r="R35" s="62">
        <v>0</v>
      </c>
      <c r="S35" s="62"/>
      <c r="T35" s="62">
        <v>0</v>
      </c>
      <c r="U35" s="62"/>
      <c r="V35" s="62">
        <v>0</v>
      </c>
      <c r="W35" s="62"/>
      <c r="X35" s="62">
        <v>0</v>
      </c>
      <c r="Y35" s="62"/>
      <c r="Z35" s="62"/>
      <c r="AA35" s="62">
        <v>0</v>
      </c>
      <c r="AB35" s="62"/>
      <c r="AC35" s="62">
        <v>0</v>
      </c>
      <c r="AD35" s="62"/>
    </row>
    <row r="36" spans="1:30" ht="26.4" x14ac:dyDescent="0.3">
      <c r="A36" s="8" t="s">
        <v>57</v>
      </c>
      <c r="B36" s="9" t="s">
        <v>58</v>
      </c>
      <c r="C36" s="27" t="s">
        <v>14</v>
      </c>
      <c r="D36" s="27" t="s">
        <v>14</v>
      </c>
      <c r="E36" s="27" t="s">
        <v>14</v>
      </c>
      <c r="F36" s="27" t="s">
        <v>14</v>
      </c>
      <c r="G36" s="27" t="s">
        <v>14</v>
      </c>
      <c r="H36" s="61" t="s">
        <v>14</v>
      </c>
      <c r="I36" s="61"/>
      <c r="J36" s="27" t="s">
        <v>302</v>
      </c>
      <c r="K36" s="27" t="s">
        <v>303</v>
      </c>
      <c r="L36" s="28">
        <v>666.2</v>
      </c>
      <c r="M36" s="28">
        <v>651.5</v>
      </c>
      <c r="N36" s="28">
        <v>800</v>
      </c>
      <c r="O36" s="28">
        <v>801</v>
      </c>
      <c r="P36" s="28">
        <v>801</v>
      </c>
      <c r="Q36" s="28">
        <v>0</v>
      </c>
      <c r="R36" s="62">
        <v>801</v>
      </c>
      <c r="S36" s="62"/>
      <c r="T36" s="62">
        <v>801</v>
      </c>
      <c r="U36" s="62"/>
      <c r="V36" s="62">
        <v>0</v>
      </c>
      <c r="W36" s="62"/>
      <c r="X36" s="62">
        <v>801</v>
      </c>
      <c r="Y36" s="62"/>
      <c r="Z36" s="62"/>
      <c r="AA36" s="62">
        <v>801</v>
      </c>
      <c r="AB36" s="62"/>
      <c r="AC36" s="62">
        <v>0</v>
      </c>
      <c r="AD36" s="62"/>
    </row>
    <row r="37" spans="1:30" ht="26.4" x14ac:dyDescent="0.3">
      <c r="A37" s="11" t="s">
        <v>59</v>
      </c>
      <c r="B37" s="9" t="s">
        <v>60</v>
      </c>
      <c r="C37" s="27" t="s">
        <v>14</v>
      </c>
      <c r="D37" s="27" t="s">
        <v>14</v>
      </c>
      <c r="E37" s="27" t="s">
        <v>14</v>
      </c>
      <c r="F37" s="27" t="s">
        <v>14</v>
      </c>
      <c r="G37" s="27" t="s">
        <v>14</v>
      </c>
      <c r="H37" s="61" t="s">
        <v>14</v>
      </c>
      <c r="I37" s="61"/>
      <c r="J37" s="27" t="s">
        <v>304</v>
      </c>
      <c r="K37" s="27" t="s">
        <v>302</v>
      </c>
      <c r="L37" s="28">
        <v>64</v>
      </c>
      <c r="M37" s="28">
        <v>64</v>
      </c>
      <c r="N37" s="28">
        <v>64</v>
      </c>
      <c r="O37" s="28">
        <v>64</v>
      </c>
      <c r="P37" s="28">
        <v>64</v>
      </c>
      <c r="Q37" s="28">
        <v>0</v>
      </c>
      <c r="R37" s="62">
        <v>64</v>
      </c>
      <c r="S37" s="62"/>
      <c r="T37" s="62">
        <v>64</v>
      </c>
      <c r="U37" s="62"/>
      <c r="V37" s="62">
        <v>0</v>
      </c>
      <c r="W37" s="62"/>
      <c r="X37" s="62">
        <v>64</v>
      </c>
      <c r="Y37" s="62"/>
      <c r="Z37" s="62"/>
      <c r="AA37" s="62">
        <v>64</v>
      </c>
      <c r="AB37" s="62"/>
      <c r="AC37" s="62">
        <v>0</v>
      </c>
      <c r="AD37" s="62"/>
    </row>
    <row r="38" spans="1:30" ht="224.4" x14ac:dyDescent="0.3">
      <c r="A38" s="12" t="s">
        <v>61</v>
      </c>
      <c r="B38" s="9" t="s">
        <v>62</v>
      </c>
      <c r="C38" s="27"/>
      <c r="D38" s="27"/>
      <c r="E38" s="27"/>
      <c r="F38" s="27"/>
      <c r="G38" s="27"/>
      <c r="H38" s="61"/>
      <c r="I38" s="61"/>
      <c r="J38" s="27" t="s">
        <v>305</v>
      </c>
      <c r="K38" s="27" t="s">
        <v>306</v>
      </c>
      <c r="L38" s="28">
        <v>347050.1</v>
      </c>
      <c r="M38" s="28">
        <v>344095.1</v>
      </c>
      <c r="N38" s="28">
        <v>197224.9</v>
      </c>
      <c r="O38" s="28">
        <v>196225</v>
      </c>
      <c r="P38" s="28">
        <v>189214.7</v>
      </c>
      <c r="Q38" s="28">
        <v>7010.3</v>
      </c>
      <c r="R38" s="62">
        <v>204285.5</v>
      </c>
      <c r="S38" s="62"/>
      <c r="T38" s="62">
        <v>199238.1</v>
      </c>
      <c r="U38" s="62"/>
      <c r="V38" s="62">
        <v>5047.3999999999996</v>
      </c>
      <c r="W38" s="62"/>
      <c r="X38" s="62">
        <v>209467</v>
      </c>
      <c r="Y38" s="62"/>
      <c r="Z38" s="62"/>
      <c r="AA38" s="62">
        <v>208016.3</v>
      </c>
      <c r="AB38" s="62"/>
      <c r="AC38" s="62">
        <v>1450.7</v>
      </c>
      <c r="AD38" s="62"/>
    </row>
    <row r="39" spans="1:30" ht="147" customHeight="1" x14ac:dyDescent="0.3">
      <c r="A39" s="13" t="s">
        <v>63</v>
      </c>
      <c r="B39" s="9" t="s">
        <v>64</v>
      </c>
      <c r="C39" s="27"/>
      <c r="D39" s="27"/>
      <c r="E39" s="27"/>
      <c r="F39" s="27"/>
      <c r="G39" s="27"/>
      <c r="H39" s="61"/>
      <c r="I39" s="61"/>
      <c r="J39" s="27"/>
      <c r="K39" s="27"/>
      <c r="L39" s="28">
        <v>0</v>
      </c>
      <c r="M39" s="28">
        <v>0</v>
      </c>
      <c r="N39" s="28">
        <v>0</v>
      </c>
      <c r="O39" s="28">
        <v>0</v>
      </c>
      <c r="P39" s="28">
        <v>0</v>
      </c>
      <c r="Q39" s="28">
        <v>0</v>
      </c>
      <c r="R39" s="62">
        <v>0</v>
      </c>
      <c r="S39" s="62"/>
      <c r="T39" s="62">
        <v>0</v>
      </c>
      <c r="U39" s="62"/>
      <c r="V39" s="62">
        <v>0</v>
      </c>
      <c r="W39" s="62"/>
      <c r="X39" s="62">
        <v>0</v>
      </c>
      <c r="Y39" s="62"/>
      <c r="Z39" s="62"/>
      <c r="AA39" s="62">
        <v>0</v>
      </c>
      <c r="AB39" s="62"/>
      <c r="AC39" s="62">
        <v>0</v>
      </c>
      <c r="AD39" s="62"/>
    </row>
    <row r="40" spans="1:30" ht="39.6" x14ac:dyDescent="0.3">
      <c r="A40" s="8" t="s">
        <v>65</v>
      </c>
      <c r="B40" s="9" t="s">
        <v>66</v>
      </c>
      <c r="C40" s="27"/>
      <c r="D40" s="27"/>
      <c r="E40" s="27"/>
      <c r="F40" s="27"/>
      <c r="G40" s="27"/>
      <c r="H40" s="61"/>
      <c r="I40" s="61"/>
      <c r="J40" s="27" t="s">
        <v>292</v>
      </c>
      <c r="K40" s="27" t="s">
        <v>293</v>
      </c>
      <c r="L40" s="28">
        <v>3212.2</v>
      </c>
      <c r="M40" s="28">
        <v>3212.2</v>
      </c>
      <c r="N40" s="28">
        <v>3446</v>
      </c>
      <c r="O40" s="28">
        <v>2800</v>
      </c>
      <c r="P40" s="28">
        <v>2800</v>
      </c>
      <c r="Q40" s="28">
        <v>0</v>
      </c>
      <c r="R40" s="62">
        <v>2800</v>
      </c>
      <c r="S40" s="62"/>
      <c r="T40" s="62">
        <v>2800</v>
      </c>
      <c r="U40" s="62"/>
      <c r="V40" s="62">
        <v>0</v>
      </c>
      <c r="W40" s="62"/>
      <c r="X40" s="62">
        <v>2800</v>
      </c>
      <c r="Y40" s="62"/>
      <c r="Z40" s="62"/>
      <c r="AA40" s="62">
        <v>2800</v>
      </c>
      <c r="AB40" s="62"/>
      <c r="AC40" s="62">
        <v>0</v>
      </c>
      <c r="AD40" s="62"/>
    </row>
    <row r="41" spans="1:30" ht="39.6" x14ac:dyDescent="0.3">
      <c r="A41" s="8" t="s">
        <v>67</v>
      </c>
      <c r="B41" s="9" t="s">
        <v>68</v>
      </c>
      <c r="C41" s="27" t="s">
        <v>14</v>
      </c>
      <c r="D41" s="27" t="s">
        <v>14</v>
      </c>
      <c r="E41" s="27" t="s">
        <v>14</v>
      </c>
      <c r="F41" s="27" t="s">
        <v>14</v>
      </c>
      <c r="G41" s="27" t="s">
        <v>14</v>
      </c>
      <c r="H41" s="61" t="s">
        <v>14</v>
      </c>
      <c r="I41" s="61"/>
      <c r="J41" s="27" t="s">
        <v>299</v>
      </c>
      <c r="K41" s="27" t="s">
        <v>300</v>
      </c>
      <c r="L41" s="28">
        <v>20406.8</v>
      </c>
      <c r="M41" s="28">
        <v>20406.8</v>
      </c>
      <c r="N41" s="28">
        <v>23203.3</v>
      </c>
      <c r="O41" s="28">
        <v>26888.6</v>
      </c>
      <c r="P41" s="28">
        <v>26888.6</v>
      </c>
      <c r="Q41" s="42"/>
      <c r="R41" s="62">
        <v>26993.4</v>
      </c>
      <c r="S41" s="62"/>
      <c r="T41" s="88">
        <v>26847.4</v>
      </c>
      <c r="U41" s="88"/>
      <c r="V41" s="88">
        <v>146</v>
      </c>
      <c r="W41" s="88"/>
      <c r="X41" s="62">
        <v>27101.7</v>
      </c>
      <c r="Y41" s="62"/>
      <c r="Z41" s="62"/>
      <c r="AA41" s="62">
        <v>27101.7</v>
      </c>
      <c r="AB41" s="62"/>
      <c r="AC41" s="62" t="s">
        <v>14</v>
      </c>
      <c r="AD41" s="62"/>
    </row>
    <row r="42" spans="1:30" ht="26.4" x14ac:dyDescent="0.3">
      <c r="A42" s="8" t="s">
        <v>69</v>
      </c>
      <c r="B42" s="9" t="s">
        <v>70</v>
      </c>
      <c r="C42" s="27" t="s">
        <v>14</v>
      </c>
      <c r="D42" s="27" t="s">
        <v>14</v>
      </c>
      <c r="E42" s="27" t="s">
        <v>14</v>
      </c>
      <c r="F42" s="27" t="s">
        <v>14</v>
      </c>
      <c r="G42" s="27" t="s">
        <v>14</v>
      </c>
      <c r="H42" s="61" t="s">
        <v>14</v>
      </c>
      <c r="I42" s="61"/>
      <c r="J42" s="27" t="s">
        <v>299</v>
      </c>
      <c r="K42" s="27" t="s">
        <v>300</v>
      </c>
      <c r="L42" s="28">
        <v>56841.8</v>
      </c>
      <c r="M42" s="28">
        <v>56785.4</v>
      </c>
      <c r="N42" s="28">
        <v>84715.9</v>
      </c>
      <c r="O42" s="28">
        <v>65052.800000000003</v>
      </c>
      <c r="P42" s="28">
        <v>65052.800000000003</v>
      </c>
      <c r="Q42" s="28" t="s">
        <v>14</v>
      </c>
      <c r="R42" s="62">
        <v>70057.3</v>
      </c>
      <c r="S42" s="62"/>
      <c r="T42" s="88">
        <v>69512.3</v>
      </c>
      <c r="U42" s="88"/>
      <c r="V42" s="88">
        <v>545</v>
      </c>
      <c r="W42" s="88"/>
      <c r="X42" s="62">
        <v>70420.800000000003</v>
      </c>
      <c r="Y42" s="62"/>
      <c r="Z42" s="62"/>
      <c r="AA42" s="62">
        <v>70420.800000000003</v>
      </c>
      <c r="AB42" s="62"/>
      <c r="AC42" s="62" t="s">
        <v>14</v>
      </c>
      <c r="AD42" s="62"/>
    </row>
    <row r="43" spans="1:30" ht="52.8" x14ac:dyDescent="0.3">
      <c r="A43" s="8" t="s">
        <v>71</v>
      </c>
      <c r="B43" s="9" t="s">
        <v>72</v>
      </c>
      <c r="C43" s="27" t="s">
        <v>14</v>
      </c>
      <c r="D43" s="27" t="s">
        <v>14</v>
      </c>
      <c r="E43" s="27" t="s">
        <v>14</v>
      </c>
      <c r="F43" s="27" t="s">
        <v>14</v>
      </c>
      <c r="G43" s="27" t="s">
        <v>14</v>
      </c>
      <c r="H43" s="61" t="s">
        <v>14</v>
      </c>
      <c r="I43" s="61"/>
      <c r="J43" s="27" t="s">
        <v>14</v>
      </c>
      <c r="K43" s="27" t="s">
        <v>14</v>
      </c>
      <c r="L43" s="28">
        <v>0</v>
      </c>
      <c r="M43" s="28">
        <v>0</v>
      </c>
      <c r="N43" s="28">
        <v>0</v>
      </c>
      <c r="O43" s="28">
        <v>0</v>
      </c>
      <c r="P43" s="28">
        <v>0</v>
      </c>
      <c r="Q43" s="28">
        <v>0</v>
      </c>
      <c r="R43" s="62">
        <v>0</v>
      </c>
      <c r="S43" s="62"/>
      <c r="T43" s="62">
        <v>0</v>
      </c>
      <c r="U43" s="62"/>
      <c r="V43" s="62">
        <v>0</v>
      </c>
      <c r="W43" s="62"/>
      <c r="X43" s="62">
        <v>0</v>
      </c>
      <c r="Y43" s="62"/>
      <c r="Z43" s="62"/>
      <c r="AA43" s="62">
        <v>0</v>
      </c>
      <c r="AB43" s="62"/>
      <c r="AC43" s="62">
        <v>0</v>
      </c>
      <c r="AD43" s="62"/>
    </row>
    <row r="44" spans="1:30" ht="79.2" x14ac:dyDescent="0.3">
      <c r="A44" s="10" t="s">
        <v>73</v>
      </c>
      <c r="B44" s="9" t="s">
        <v>74</v>
      </c>
      <c r="C44" s="27"/>
      <c r="D44" s="27"/>
      <c r="E44" s="27"/>
      <c r="F44" s="27"/>
      <c r="G44" s="27"/>
      <c r="H44" s="61"/>
      <c r="I44" s="61"/>
      <c r="J44" s="27"/>
      <c r="K44" s="27"/>
      <c r="L44" s="28">
        <v>0</v>
      </c>
      <c r="M44" s="28">
        <v>0</v>
      </c>
      <c r="N44" s="28">
        <v>0</v>
      </c>
      <c r="O44" s="28">
        <v>0</v>
      </c>
      <c r="P44" s="28">
        <v>0</v>
      </c>
      <c r="Q44" s="28">
        <v>0</v>
      </c>
      <c r="R44" s="62">
        <v>0</v>
      </c>
      <c r="S44" s="62"/>
      <c r="T44" s="62">
        <v>0</v>
      </c>
      <c r="U44" s="62"/>
      <c r="V44" s="62">
        <v>0</v>
      </c>
      <c r="W44" s="62"/>
      <c r="X44" s="62">
        <v>0</v>
      </c>
      <c r="Y44" s="62"/>
      <c r="Z44" s="62"/>
      <c r="AA44" s="62">
        <v>0</v>
      </c>
      <c r="AB44" s="62"/>
      <c r="AC44" s="62">
        <v>0</v>
      </c>
      <c r="AD44" s="62"/>
    </row>
    <row r="45" spans="1:30" ht="55.8" customHeight="1" x14ac:dyDescent="0.3">
      <c r="A45" s="8" t="s">
        <v>75</v>
      </c>
      <c r="B45" s="9" t="s">
        <v>76</v>
      </c>
      <c r="C45" s="27" t="s">
        <v>14</v>
      </c>
      <c r="D45" s="27" t="s">
        <v>14</v>
      </c>
      <c r="E45" s="27" t="s">
        <v>14</v>
      </c>
      <c r="F45" s="27" t="s">
        <v>14</v>
      </c>
      <c r="G45" s="27" t="s">
        <v>14</v>
      </c>
      <c r="H45" s="61" t="s">
        <v>14</v>
      </c>
      <c r="I45" s="61"/>
      <c r="J45" s="27" t="s">
        <v>307</v>
      </c>
      <c r="K45" s="27" t="s">
        <v>308</v>
      </c>
      <c r="L45" s="28">
        <v>38508.1</v>
      </c>
      <c r="M45" s="28">
        <v>38508.1</v>
      </c>
      <c r="N45" s="28">
        <v>35340.300000000003</v>
      </c>
      <c r="O45" s="28">
        <v>39906.800000000003</v>
      </c>
      <c r="P45" s="28">
        <v>39906.800000000003</v>
      </c>
      <c r="Q45" s="28" t="s">
        <v>14</v>
      </c>
      <c r="R45" s="62">
        <v>41151.5</v>
      </c>
      <c r="S45" s="62"/>
      <c r="T45" s="62">
        <v>41151.5</v>
      </c>
      <c r="U45" s="62"/>
      <c r="V45" s="62" t="s">
        <v>14</v>
      </c>
      <c r="W45" s="62"/>
      <c r="X45" s="62">
        <v>41818.800000000003</v>
      </c>
      <c r="Y45" s="62"/>
      <c r="Z45" s="62"/>
      <c r="AA45" s="62">
        <v>41818.800000000003</v>
      </c>
      <c r="AB45" s="62"/>
      <c r="AC45" s="62" t="s">
        <v>14</v>
      </c>
      <c r="AD45" s="62"/>
    </row>
    <row r="46" spans="1:30" ht="39.6" x14ac:dyDescent="0.3">
      <c r="A46" s="8" t="s">
        <v>77</v>
      </c>
      <c r="B46" s="9" t="s">
        <v>78</v>
      </c>
      <c r="C46" s="27" t="s">
        <v>14</v>
      </c>
      <c r="D46" s="27" t="s">
        <v>14</v>
      </c>
      <c r="E46" s="27" t="s">
        <v>14</v>
      </c>
      <c r="F46" s="27" t="s">
        <v>14</v>
      </c>
      <c r="G46" s="27" t="s">
        <v>14</v>
      </c>
      <c r="H46" s="61" t="s">
        <v>14</v>
      </c>
      <c r="I46" s="61"/>
      <c r="J46" s="27" t="s">
        <v>14</v>
      </c>
      <c r="K46" s="27" t="s">
        <v>14</v>
      </c>
      <c r="L46" s="28">
        <v>0</v>
      </c>
      <c r="M46" s="28">
        <v>0</v>
      </c>
      <c r="N46" s="28">
        <v>0</v>
      </c>
      <c r="O46" s="28">
        <v>0</v>
      </c>
      <c r="P46" s="28">
        <v>0</v>
      </c>
      <c r="Q46" s="28">
        <v>0</v>
      </c>
      <c r="R46" s="62">
        <v>0</v>
      </c>
      <c r="S46" s="62"/>
      <c r="T46" s="62">
        <v>0</v>
      </c>
      <c r="U46" s="62"/>
      <c r="V46" s="62">
        <v>0</v>
      </c>
      <c r="W46" s="62"/>
      <c r="X46" s="62">
        <v>0</v>
      </c>
      <c r="Y46" s="62"/>
      <c r="Z46" s="62"/>
      <c r="AA46" s="62">
        <v>0</v>
      </c>
      <c r="AB46" s="62"/>
      <c r="AC46" s="62">
        <v>0</v>
      </c>
      <c r="AD46" s="62"/>
    </row>
    <row r="47" spans="1:30" x14ac:dyDescent="0.3">
      <c r="A47" s="8" t="s">
        <v>79</v>
      </c>
      <c r="B47" s="9" t="s">
        <v>80</v>
      </c>
      <c r="C47" s="27" t="s">
        <v>14</v>
      </c>
      <c r="D47" s="27" t="s">
        <v>14</v>
      </c>
      <c r="E47" s="27" t="s">
        <v>14</v>
      </c>
      <c r="F47" s="27" t="s">
        <v>14</v>
      </c>
      <c r="G47" s="27" t="s">
        <v>14</v>
      </c>
      <c r="H47" s="61" t="s">
        <v>14</v>
      </c>
      <c r="I47" s="61"/>
      <c r="J47" s="27" t="s">
        <v>14</v>
      </c>
      <c r="K47" s="27" t="s">
        <v>14</v>
      </c>
      <c r="L47" s="28">
        <v>0</v>
      </c>
      <c r="M47" s="28">
        <v>0</v>
      </c>
      <c r="N47" s="28">
        <v>0</v>
      </c>
      <c r="O47" s="28">
        <v>0</v>
      </c>
      <c r="P47" s="28">
        <v>0</v>
      </c>
      <c r="Q47" s="28">
        <v>0</v>
      </c>
      <c r="R47" s="62">
        <v>0</v>
      </c>
      <c r="S47" s="62"/>
      <c r="T47" s="62">
        <v>0</v>
      </c>
      <c r="U47" s="62"/>
      <c r="V47" s="62">
        <v>0</v>
      </c>
      <c r="W47" s="62"/>
      <c r="X47" s="62">
        <v>0</v>
      </c>
      <c r="Y47" s="62"/>
      <c r="Z47" s="62"/>
      <c r="AA47" s="62">
        <v>0</v>
      </c>
      <c r="AB47" s="62"/>
      <c r="AC47" s="62">
        <v>0</v>
      </c>
      <c r="AD47" s="62"/>
    </row>
    <row r="48" spans="1:30" ht="26.4" x14ac:dyDescent="0.3">
      <c r="A48" s="8" t="s">
        <v>81</v>
      </c>
      <c r="B48" s="9" t="s">
        <v>82</v>
      </c>
      <c r="C48" s="27"/>
      <c r="D48" s="27"/>
      <c r="E48" s="27"/>
      <c r="F48" s="27"/>
      <c r="G48" s="27"/>
      <c r="H48" s="61"/>
      <c r="I48" s="61"/>
      <c r="J48" s="27" t="s">
        <v>292</v>
      </c>
      <c r="K48" s="27" t="s">
        <v>302</v>
      </c>
      <c r="L48" s="28">
        <v>973.5</v>
      </c>
      <c r="M48" s="28">
        <v>922.6</v>
      </c>
      <c r="N48" s="28">
        <v>400.5</v>
      </c>
      <c r="O48" s="28">
        <v>183.2</v>
      </c>
      <c r="P48" s="28">
        <v>183.2</v>
      </c>
      <c r="Q48" s="28">
        <v>0</v>
      </c>
      <c r="R48" s="62">
        <v>183.2</v>
      </c>
      <c r="S48" s="62"/>
      <c r="T48" s="62">
        <v>183.2</v>
      </c>
      <c r="U48" s="62"/>
      <c r="V48" s="62">
        <v>0</v>
      </c>
      <c r="W48" s="62"/>
      <c r="X48" s="62">
        <v>183.2</v>
      </c>
      <c r="Y48" s="62"/>
      <c r="Z48" s="62"/>
      <c r="AA48" s="62">
        <v>183.2</v>
      </c>
      <c r="AB48" s="62"/>
      <c r="AC48" s="62">
        <v>0</v>
      </c>
      <c r="AD48" s="62"/>
    </row>
    <row r="49" spans="1:30" ht="52.8" x14ac:dyDescent="0.3">
      <c r="A49" s="11" t="s">
        <v>83</v>
      </c>
      <c r="B49" s="14" t="s">
        <v>84</v>
      </c>
      <c r="C49" s="29" t="s">
        <v>14</v>
      </c>
      <c r="D49" s="29" t="s">
        <v>14</v>
      </c>
      <c r="E49" s="29" t="s">
        <v>14</v>
      </c>
      <c r="F49" s="29" t="s">
        <v>14</v>
      </c>
      <c r="G49" s="29" t="s">
        <v>14</v>
      </c>
      <c r="H49" s="84" t="s">
        <v>14</v>
      </c>
      <c r="I49" s="84"/>
      <c r="J49" s="29" t="s">
        <v>14</v>
      </c>
      <c r="K49" s="29" t="s">
        <v>14</v>
      </c>
      <c r="L49" s="30">
        <v>0</v>
      </c>
      <c r="M49" s="30">
        <v>0</v>
      </c>
      <c r="N49" s="30">
        <v>0</v>
      </c>
      <c r="O49" s="30">
        <v>0</v>
      </c>
      <c r="P49" s="30">
        <v>0</v>
      </c>
      <c r="Q49" s="30">
        <v>0</v>
      </c>
      <c r="R49" s="85">
        <v>0</v>
      </c>
      <c r="S49" s="85"/>
      <c r="T49" s="85">
        <v>0</v>
      </c>
      <c r="U49" s="85"/>
      <c r="V49" s="85">
        <v>0</v>
      </c>
      <c r="W49" s="85"/>
      <c r="X49" s="85">
        <v>0</v>
      </c>
      <c r="Y49" s="85"/>
      <c r="Z49" s="85"/>
      <c r="AA49" s="85">
        <v>0</v>
      </c>
      <c r="AB49" s="85"/>
      <c r="AC49" s="85">
        <v>0</v>
      </c>
      <c r="AD49" s="85"/>
    </row>
    <row r="50" spans="1:30" ht="224.4" x14ac:dyDescent="0.3">
      <c r="A50" s="12" t="s">
        <v>85</v>
      </c>
      <c r="B50" s="15" t="s">
        <v>86</v>
      </c>
      <c r="C50" s="27" t="s">
        <v>14</v>
      </c>
      <c r="D50" s="27" t="s">
        <v>14</v>
      </c>
      <c r="E50" s="27" t="s">
        <v>14</v>
      </c>
      <c r="F50" s="27" t="s">
        <v>14</v>
      </c>
      <c r="G50" s="27" t="s">
        <v>14</v>
      </c>
      <c r="H50" s="61" t="s">
        <v>14</v>
      </c>
      <c r="I50" s="61"/>
      <c r="J50" s="27" t="s">
        <v>292</v>
      </c>
      <c r="K50" s="27" t="s">
        <v>302</v>
      </c>
      <c r="L50" s="28">
        <v>56553.2</v>
      </c>
      <c r="M50" s="28">
        <v>56469.4</v>
      </c>
      <c r="N50" s="28">
        <v>46884.7</v>
      </c>
      <c r="O50" s="28">
        <v>55827.5</v>
      </c>
      <c r="P50" s="28">
        <v>44858</v>
      </c>
      <c r="Q50" s="28">
        <v>10969.5</v>
      </c>
      <c r="R50" s="62">
        <v>50168.2</v>
      </c>
      <c r="S50" s="62"/>
      <c r="T50" s="62">
        <v>50168.2</v>
      </c>
      <c r="U50" s="62"/>
      <c r="V50" s="62">
        <v>0</v>
      </c>
      <c r="W50" s="62"/>
      <c r="X50" s="62">
        <v>51434.5</v>
      </c>
      <c r="Y50" s="62"/>
      <c r="Z50" s="62"/>
      <c r="AA50" s="62">
        <v>51434.5</v>
      </c>
      <c r="AB50" s="62"/>
      <c r="AC50" s="62">
        <v>0</v>
      </c>
      <c r="AD50" s="62"/>
    </row>
    <row r="51" spans="1:30" ht="290.39999999999998" x14ac:dyDescent="0.3">
      <c r="A51" s="12" t="s">
        <v>87</v>
      </c>
      <c r="B51" s="15" t="s">
        <v>88</v>
      </c>
      <c r="C51" s="27" t="s">
        <v>14</v>
      </c>
      <c r="D51" s="27" t="s">
        <v>14</v>
      </c>
      <c r="E51" s="27" t="s">
        <v>14</v>
      </c>
      <c r="F51" s="27" t="s">
        <v>14</v>
      </c>
      <c r="G51" s="27" t="s">
        <v>14</v>
      </c>
      <c r="H51" s="61" t="s">
        <v>14</v>
      </c>
      <c r="I51" s="61"/>
      <c r="J51" s="27" t="s">
        <v>298</v>
      </c>
      <c r="K51" s="27" t="s">
        <v>309</v>
      </c>
      <c r="L51" s="28">
        <v>50</v>
      </c>
      <c r="M51" s="28">
        <v>50</v>
      </c>
      <c r="N51" s="28">
        <v>0</v>
      </c>
      <c r="O51" s="28">
        <v>0</v>
      </c>
      <c r="P51" s="28">
        <v>0</v>
      </c>
      <c r="Q51" s="28">
        <v>0</v>
      </c>
      <c r="R51" s="62">
        <v>0</v>
      </c>
      <c r="S51" s="62"/>
      <c r="T51" s="62">
        <v>0</v>
      </c>
      <c r="U51" s="62"/>
      <c r="V51" s="62">
        <v>0</v>
      </c>
      <c r="W51" s="62"/>
      <c r="X51" s="62">
        <v>0</v>
      </c>
      <c r="Y51" s="62"/>
      <c r="Z51" s="62"/>
      <c r="AA51" s="62">
        <v>0</v>
      </c>
      <c r="AB51" s="62"/>
      <c r="AC51" s="62">
        <v>0</v>
      </c>
      <c r="AD51" s="62"/>
    </row>
    <row r="52" spans="1:30" ht="92.4" x14ac:dyDescent="0.3">
      <c r="A52" s="12" t="s">
        <v>89</v>
      </c>
      <c r="B52" s="15" t="s">
        <v>90</v>
      </c>
      <c r="C52" s="23"/>
      <c r="D52" s="23"/>
      <c r="E52" s="23"/>
      <c r="F52" s="23"/>
      <c r="G52" s="23"/>
      <c r="H52" s="23"/>
      <c r="I52" s="23"/>
      <c r="J52" s="23"/>
      <c r="K52" s="23"/>
      <c r="L52" s="24">
        <v>0</v>
      </c>
      <c r="M52" s="24">
        <v>0</v>
      </c>
      <c r="N52" s="24">
        <v>0</v>
      </c>
      <c r="O52" s="24">
        <v>0</v>
      </c>
      <c r="P52" s="24">
        <v>0</v>
      </c>
      <c r="Q52" s="24">
        <v>0</v>
      </c>
      <c r="R52" s="24"/>
      <c r="S52" s="24">
        <v>0</v>
      </c>
      <c r="T52" s="45">
        <v>0</v>
      </c>
      <c r="U52" s="46"/>
      <c r="V52" s="45">
        <v>0</v>
      </c>
      <c r="W52" s="46"/>
      <c r="X52" s="24"/>
      <c r="Y52" s="45">
        <v>0</v>
      </c>
      <c r="Z52" s="46"/>
      <c r="AA52" s="45">
        <v>0</v>
      </c>
      <c r="AB52" s="46"/>
      <c r="AC52" s="45">
        <v>0</v>
      </c>
      <c r="AD52" s="46"/>
    </row>
    <row r="53" spans="1:30" ht="107.4" customHeight="1" x14ac:dyDescent="0.3">
      <c r="A53" s="12" t="s">
        <v>91</v>
      </c>
      <c r="B53" s="15" t="s">
        <v>92</v>
      </c>
      <c r="C53" s="23"/>
      <c r="D53" s="23"/>
      <c r="E53" s="23"/>
      <c r="F53" s="23"/>
      <c r="G53" s="23"/>
      <c r="H53" s="23"/>
      <c r="I53" s="23"/>
      <c r="J53" s="23"/>
      <c r="K53" s="23"/>
      <c r="L53" s="24">
        <v>0</v>
      </c>
      <c r="M53" s="24">
        <v>0</v>
      </c>
      <c r="N53" s="24">
        <v>0</v>
      </c>
      <c r="O53" s="24">
        <v>0</v>
      </c>
      <c r="P53" s="24">
        <v>0</v>
      </c>
      <c r="Q53" s="24">
        <v>0</v>
      </c>
      <c r="R53" s="24"/>
      <c r="S53" s="24">
        <v>0</v>
      </c>
      <c r="T53" s="45">
        <v>0</v>
      </c>
      <c r="U53" s="46"/>
      <c r="V53" s="45">
        <v>0</v>
      </c>
      <c r="W53" s="46"/>
      <c r="X53" s="24"/>
      <c r="Y53" s="45">
        <v>0</v>
      </c>
      <c r="Z53" s="46"/>
      <c r="AA53" s="45">
        <v>0</v>
      </c>
      <c r="AB53" s="46"/>
      <c r="AC53" s="45">
        <v>0</v>
      </c>
      <c r="AD53" s="46"/>
    </row>
    <row r="54" spans="1:30" ht="121.8" customHeight="1" x14ac:dyDescent="0.3">
      <c r="A54" s="12" t="s">
        <v>93</v>
      </c>
      <c r="B54" s="15" t="s">
        <v>94</v>
      </c>
      <c r="C54" s="23"/>
      <c r="D54" s="23"/>
      <c r="E54" s="23"/>
      <c r="F54" s="23"/>
      <c r="G54" s="23"/>
      <c r="H54" s="23"/>
      <c r="I54" s="23"/>
      <c r="J54" s="34" t="s">
        <v>310</v>
      </c>
      <c r="K54" s="34" t="s">
        <v>311</v>
      </c>
      <c r="L54" s="24">
        <v>2975.3</v>
      </c>
      <c r="M54" s="24">
        <v>2892</v>
      </c>
      <c r="N54" s="24">
        <v>2770</v>
      </c>
      <c r="O54" s="24">
        <v>2499</v>
      </c>
      <c r="P54" s="24">
        <v>2499</v>
      </c>
      <c r="Q54" s="24">
        <v>0</v>
      </c>
      <c r="R54" s="24"/>
      <c r="S54" s="24">
        <v>2541.6999999999998</v>
      </c>
      <c r="T54" s="45">
        <v>2541.6999999999998</v>
      </c>
      <c r="U54" s="46"/>
      <c r="V54" s="45">
        <v>0</v>
      </c>
      <c r="W54" s="46"/>
      <c r="X54" s="24"/>
      <c r="Y54" s="45">
        <v>2585.5</v>
      </c>
      <c r="Z54" s="46"/>
      <c r="AA54" s="45">
        <v>2585.5</v>
      </c>
      <c r="AB54" s="46"/>
      <c r="AC54" s="45">
        <v>0</v>
      </c>
      <c r="AD54" s="46"/>
    </row>
    <row r="55" spans="1:30" ht="39.6" x14ac:dyDescent="0.3">
      <c r="A55" s="16" t="s">
        <v>95</v>
      </c>
      <c r="B55" s="15" t="s">
        <v>96</v>
      </c>
      <c r="C55" s="23"/>
      <c r="D55" s="23"/>
      <c r="E55" s="23"/>
      <c r="F55" s="23"/>
      <c r="G55" s="23"/>
      <c r="H55" s="23"/>
      <c r="I55" s="23"/>
      <c r="J55" s="23"/>
      <c r="K55" s="23"/>
      <c r="L55" s="24">
        <v>0</v>
      </c>
      <c r="M55" s="24">
        <v>0</v>
      </c>
      <c r="N55" s="24">
        <v>0</v>
      </c>
      <c r="O55" s="24">
        <v>0</v>
      </c>
      <c r="P55" s="24">
        <v>0</v>
      </c>
      <c r="Q55" s="24">
        <v>0</v>
      </c>
      <c r="R55" s="24"/>
      <c r="S55" s="24">
        <v>0</v>
      </c>
      <c r="T55" s="45">
        <v>0</v>
      </c>
      <c r="U55" s="46"/>
      <c r="V55" s="45">
        <v>0</v>
      </c>
      <c r="W55" s="46"/>
      <c r="X55" s="24"/>
      <c r="Y55" s="45">
        <v>0</v>
      </c>
      <c r="Z55" s="46"/>
      <c r="AA55" s="45">
        <v>0</v>
      </c>
      <c r="AB55" s="46"/>
      <c r="AC55" s="45">
        <v>0</v>
      </c>
      <c r="AD55" s="46"/>
    </row>
    <row r="56" spans="1:30" ht="66" x14ac:dyDescent="0.3">
      <c r="A56" s="12" t="s">
        <v>97</v>
      </c>
      <c r="B56" s="15" t="s">
        <v>98</v>
      </c>
      <c r="C56" s="23"/>
      <c r="D56" s="23"/>
      <c r="E56" s="23"/>
      <c r="F56" s="23"/>
      <c r="G56" s="23"/>
      <c r="H56" s="23"/>
      <c r="I56" s="23"/>
      <c r="J56" s="23"/>
      <c r="K56" s="23"/>
      <c r="L56" s="24">
        <v>0</v>
      </c>
      <c r="M56" s="24">
        <v>0</v>
      </c>
      <c r="N56" s="24">
        <v>0</v>
      </c>
      <c r="O56" s="24">
        <v>0</v>
      </c>
      <c r="P56" s="24">
        <v>0</v>
      </c>
      <c r="Q56" s="24">
        <v>0</v>
      </c>
      <c r="R56" s="24"/>
      <c r="S56" s="24">
        <v>0</v>
      </c>
      <c r="T56" s="45">
        <v>0</v>
      </c>
      <c r="U56" s="46"/>
      <c r="V56" s="45">
        <v>0</v>
      </c>
      <c r="W56" s="46"/>
      <c r="X56" s="24"/>
      <c r="Y56" s="45">
        <v>0</v>
      </c>
      <c r="Z56" s="46"/>
      <c r="AA56" s="45">
        <v>0</v>
      </c>
      <c r="AB56" s="46"/>
      <c r="AC56" s="45">
        <v>0</v>
      </c>
      <c r="AD56" s="46"/>
    </row>
    <row r="57" spans="1:30" ht="39.6" x14ac:dyDescent="0.3">
      <c r="A57" s="16" t="s">
        <v>99</v>
      </c>
      <c r="B57" s="15" t="s">
        <v>100</v>
      </c>
      <c r="C57" s="23"/>
      <c r="D57" s="23"/>
      <c r="E57" s="23"/>
      <c r="F57" s="23"/>
      <c r="G57" s="23"/>
      <c r="H57" s="23"/>
      <c r="I57" s="23"/>
      <c r="J57" s="23"/>
      <c r="K57" s="23"/>
      <c r="L57" s="24">
        <v>0</v>
      </c>
      <c r="M57" s="24">
        <v>0</v>
      </c>
      <c r="N57" s="24">
        <v>0</v>
      </c>
      <c r="O57" s="24">
        <v>0</v>
      </c>
      <c r="P57" s="24">
        <v>0</v>
      </c>
      <c r="Q57" s="24">
        <v>0</v>
      </c>
      <c r="R57" s="24"/>
      <c r="S57" s="24">
        <v>0</v>
      </c>
      <c r="T57" s="45">
        <v>0</v>
      </c>
      <c r="U57" s="46"/>
      <c r="V57" s="45">
        <v>0</v>
      </c>
      <c r="W57" s="46"/>
      <c r="X57" s="24"/>
      <c r="Y57" s="45">
        <v>0</v>
      </c>
      <c r="Z57" s="46"/>
      <c r="AA57" s="45">
        <v>0</v>
      </c>
      <c r="AB57" s="46"/>
      <c r="AC57" s="45">
        <v>0</v>
      </c>
      <c r="AD57" s="46"/>
    </row>
    <row r="58" spans="1:30" ht="26.4" x14ac:dyDescent="0.3">
      <c r="A58" s="16" t="s">
        <v>101</v>
      </c>
      <c r="B58" s="15" t="s">
        <v>102</v>
      </c>
      <c r="C58" s="23"/>
      <c r="D58" s="23"/>
      <c r="E58" s="23"/>
      <c r="F58" s="23"/>
      <c r="G58" s="23"/>
      <c r="H58" s="23"/>
      <c r="I58" s="23"/>
      <c r="J58" s="23"/>
      <c r="K58" s="23"/>
      <c r="L58" s="24">
        <v>0</v>
      </c>
      <c r="M58" s="24">
        <v>0</v>
      </c>
      <c r="N58" s="24">
        <v>0</v>
      </c>
      <c r="O58" s="24">
        <v>0</v>
      </c>
      <c r="P58" s="24">
        <v>0</v>
      </c>
      <c r="Q58" s="24">
        <v>0</v>
      </c>
      <c r="R58" s="24"/>
      <c r="S58" s="24">
        <v>0</v>
      </c>
      <c r="T58" s="45">
        <v>0</v>
      </c>
      <c r="U58" s="46"/>
      <c r="V58" s="45">
        <v>0</v>
      </c>
      <c r="W58" s="46"/>
      <c r="X58" s="24"/>
      <c r="Y58" s="45">
        <v>0</v>
      </c>
      <c r="Z58" s="46"/>
      <c r="AA58" s="45">
        <v>0</v>
      </c>
      <c r="AB58" s="46"/>
      <c r="AC58" s="45">
        <v>0</v>
      </c>
      <c r="AD58" s="46"/>
    </row>
    <row r="59" spans="1:30" ht="79.2" x14ac:dyDescent="0.3">
      <c r="A59" s="12" t="s">
        <v>103</v>
      </c>
      <c r="B59" s="15" t="s">
        <v>104</v>
      </c>
      <c r="C59" s="23"/>
      <c r="D59" s="23"/>
      <c r="E59" s="23"/>
      <c r="F59" s="23"/>
      <c r="G59" s="23"/>
      <c r="H59" s="23"/>
      <c r="I59" s="23"/>
      <c r="J59" s="34" t="s">
        <v>312</v>
      </c>
      <c r="K59" s="34" t="s">
        <v>313</v>
      </c>
      <c r="L59" s="24">
        <v>33963.5</v>
      </c>
      <c r="M59" s="24">
        <v>33963.4</v>
      </c>
      <c r="N59" s="24">
        <v>14907</v>
      </c>
      <c r="O59" s="24">
        <v>2340</v>
      </c>
      <c r="P59" s="24">
        <v>2340</v>
      </c>
      <c r="Q59" s="24">
        <v>0</v>
      </c>
      <c r="R59" s="24"/>
      <c r="S59" s="24">
        <v>1090</v>
      </c>
      <c r="T59" s="45">
        <v>1090</v>
      </c>
      <c r="U59" s="46"/>
      <c r="V59" s="45">
        <v>0</v>
      </c>
      <c r="W59" s="46"/>
      <c r="X59" s="24"/>
      <c r="Y59" s="45">
        <v>1090</v>
      </c>
      <c r="Z59" s="46"/>
      <c r="AA59" s="45">
        <v>1090</v>
      </c>
      <c r="AB59" s="46"/>
      <c r="AC59" s="45">
        <v>0</v>
      </c>
      <c r="AD59" s="46"/>
    </row>
    <row r="60" spans="1:30" ht="26.4" x14ac:dyDescent="0.3">
      <c r="A60" s="16" t="s">
        <v>105</v>
      </c>
      <c r="B60" s="15" t="s">
        <v>106</v>
      </c>
      <c r="C60" s="23"/>
      <c r="D60" s="23"/>
      <c r="E60" s="23"/>
      <c r="F60" s="23"/>
      <c r="G60" s="23"/>
      <c r="H60" s="23"/>
      <c r="I60" s="23"/>
      <c r="J60" s="34" t="s">
        <v>314</v>
      </c>
      <c r="K60" s="34" t="s">
        <v>314</v>
      </c>
      <c r="L60" s="24">
        <v>184</v>
      </c>
      <c r="M60" s="24">
        <v>184</v>
      </c>
      <c r="N60" s="24">
        <v>184</v>
      </c>
      <c r="O60" s="24">
        <v>184</v>
      </c>
      <c r="P60" s="24">
        <v>184</v>
      </c>
      <c r="Q60" s="24">
        <v>0</v>
      </c>
      <c r="R60" s="24"/>
      <c r="S60" s="24">
        <v>184</v>
      </c>
      <c r="T60" s="45">
        <v>184</v>
      </c>
      <c r="U60" s="46"/>
      <c r="V60" s="45">
        <v>0</v>
      </c>
      <c r="W60" s="46"/>
      <c r="X60" s="24"/>
      <c r="Y60" s="45">
        <v>184</v>
      </c>
      <c r="Z60" s="46"/>
      <c r="AA60" s="45">
        <v>184</v>
      </c>
      <c r="AB60" s="46"/>
      <c r="AC60" s="45">
        <v>0</v>
      </c>
      <c r="AD60" s="46"/>
    </row>
    <row r="61" spans="1:30" ht="105.6" x14ac:dyDescent="0.3">
      <c r="A61" s="12" t="s">
        <v>107</v>
      </c>
      <c r="B61" s="15" t="s">
        <v>108</v>
      </c>
      <c r="C61" s="23"/>
      <c r="D61" s="23"/>
      <c r="E61" s="23"/>
      <c r="F61" s="23"/>
      <c r="G61" s="23"/>
      <c r="H61" s="23"/>
      <c r="I61" s="23"/>
      <c r="J61" s="23"/>
      <c r="K61" s="23"/>
      <c r="L61" s="24">
        <v>0</v>
      </c>
      <c r="M61" s="24">
        <v>0</v>
      </c>
      <c r="N61" s="24">
        <v>0</v>
      </c>
      <c r="O61" s="24">
        <v>0</v>
      </c>
      <c r="P61" s="24">
        <v>0</v>
      </c>
      <c r="Q61" s="24">
        <v>0</v>
      </c>
      <c r="R61" s="24"/>
      <c r="S61" s="24">
        <v>0</v>
      </c>
      <c r="T61" s="45">
        <v>0</v>
      </c>
      <c r="U61" s="46"/>
      <c r="V61" s="45">
        <v>0</v>
      </c>
      <c r="W61" s="46"/>
      <c r="X61" s="24"/>
      <c r="Y61" s="45">
        <v>0</v>
      </c>
      <c r="Z61" s="46"/>
      <c r="AA61" s="45">
        <v>0</v>
      </c>
      <c r="AB61" s="46"/>
      <c r="AC61" s="45">
        <v>0</v>
      </c>
      <c r="AD61" s="46"/>
    </row>
    <row r="62" spans="1:30" ht="39.6" x14ac:dyDescent="0.3">
      <c r="A62" s="16" t="s">
        <v>109</v>
      </c>
      <c r="B62" s="15" t="s">
        <v>110</v>
      </c>
      <c r="C62" s="23"/>
      <c r="D62" s="23"/>
      <c r="E62" s="23"/>
      <c r="F62" s="23"/>
      <c r="G62" s="23"/>
      <c r="H62" s="23"/>
      <c r="I62" s="23"/>
      <c r="J62" s="35" t="s">
        <v>300</v>
      </c>
      <c r="K62" s="35" t="s">
        <v>301</v>
      </c>
      <c r="L62" s="24">
        <v>285</v>
      </c>
      <c r="M62" s="24">
        <v>278.2</v>
      </c>
      <c r="N62" s="24">
        <v>317.89999999999998</v>
      </c>
      <c r="O62" s="24">
        <v>210</v>
      </c>
      <c r="P62" s="24">
        <v>210</v>
      </c>
      <c r="Q62" s="24">
        <v>0</v>
      </c>
      <c r="R62" s="24"/>
      <c r="S62" s="24">
        <v>210</v>
      </c>
      <c r="T62" s="45">
        <v>210</v>
      </c>
      <c r="U62" s="46"/>
      <c r="V62" s="45">
        <v>0</v>
      </c>
      <c r="W62" s="46"/>
      <c r="X62" s="24"/>
      <c r="Y62" s="45">
        <v>210</v>
      </c>
      <c r="Z62" s="46"/>
      <c r="AA62" s="45">
        <v>210</v>
      </c>
      <c r="AB62" s="46"/>
      <c r="AC62" s="45">
        <v>0</v>
      </c>
      <c r="AD62" s="46"/>
    </row>
    <row r="63" spans="1:30" x14ac:dyDescent="0.3">
      <c r="A63" s="16" t="s">
        <v>111</v>
      </c>
      <c r="B63" s="15" t="s">
        <v>112</v>
      </c>
      <c r="C63" s="23"/>
      <c r="D63" s="23"/>
      <c r="E63" s="23"/>
      <c r="F63" s="23"/>
      <c r="G63" s="23"/>
      <c r="H63" s="23"/>
      <c r="I63" s="23"/>
      <c r="J63" s="23"/>
      <c r="K63" s="23"/>
      <c r="L63" s="24">
        <v>0</v>
      </c>
      <c r="M63" s="24">
        <v>0</v>
      </c>
      <c r="N63" s="24">
        <v>0</v>
      </c>
      <c r="O63" s="24">
        <v>0</v>
      </c>
      <c r="P63" s="24">
        <v>0</v>
      </c>
      <c r="Q63" s="24">
        <v>0</v>
      </c>
      <c r="R63" s="24"/>
      <c r="S63" s="24">
        <v>0</v>
      </c>
      <c r="T63" s="45">
        <v>0</v>
      </c>
      <c r="U63" s="46"/>
      <c r="V63" s="45">
        <v>0</v>
      </c>
      <c r="W63" s="46"/>
      <c r="X63" s="24"/>
      <c r="Y63" s="45">
        <v>0</v>
      </c>
      <c r="Z63" s="46"/>
      <c r="AA63" s="45">
        <v>0</v>
      </c>
      <c r="AB63" s="46"/>
      <c r="AC63" s="45">
        <v>0</v>
      </c>
      <c r="AD63" s="46"/>
    </row>
    <row r="64" spans="1:30" ht="66" x14ac:dyDescent="0.3">
      <c r="A64" s="16" t="s">
        <v>113</v>
      </c>
      <c r="B64" s="15" t="s">
        <v>114</v>
      </c>
      <c r="C64" s="23"/>
      <c r="D64" s="23"/>
      <c r="E64" s="23"/>
      <c r="F64" s="23"/>
      <c r="G64" s="23"/>
      <c r="H64" s="23"/>
      <c r="I64" s="23"/>
      <c r="J64" s="23"/>
      <c r="K64" s="23"/>
      <c r="L64" s="24">
        <v>0</v>
      </c>
      <c r="M64" s="24">
        <v>0</v>
      </c>
      <c r="N64" s="24">
        <v>0</v>
      </c>
      <c r="O64" s="24">
        <v>0</v>
      </c>
      <c r="P64" s="24">
        <v>0</v>
      </c>
      <c r="Q64" s="24">
        <v>0</v>
      </c>
      <c r="R64" s="24"/>
      <c r="S64" s="24">
        <v>0</v>
      </c>
      <c r="T64" s="45">
        <v>0</v>
      </c>
      <c r="U64" s="46"/>
      <c r="V64" s="45">
        <v>0</v>
      </c>
      <c r="W64" s="46"/>
      <c r="X64" s="24"/>
      <c r="Y64" s="45">
        <v>0</v>
      </c>
      <c r="Z64" s="46"/>
      <c r="AA64" s="45">
        <v>0</v>
      </c>
      <c r="AB64" s="46"/>
      <c r="AC64" s="45">
        <v>0</v>
      </c>
      <c r="AD64" s="46"/>
    </row>
    <row r="65" spans="1:30" ht="26.4" x14ac:dyDescent="0.3">
      <c r="A65" s="16" t="s">
        <v>115</v>
      </c>
      <c r="B65" s="15" t="s">
        <v>116</v>
      </c>
      <c r="C65" s="23"/>
      <c r="D65" s="23"/>
      <c r="E65" s="23"/>
      <c r="F65" s="23"/>
      <c r="G65" s="23"/>
      <c r="H65" s="23"/>
      <c r="I65" s="23"/>
      <c r="J65" s="23"/>
      <c r="K65" s="23"/>
      <c r="L65" s="24">
        <v>0</v>
      </c>
      <c r="M65" s="24">
        <v>0</v>
      </c>
      <c r="N65" s="24">
        <v>0</v>
      </c>
      <c r="O65" s="24">
        <v>0</v>
      </c>
      <c r="P65" s="24">
        <v>0</v>
      </c>
      <c r="Q65" s="24">
        <v>0</v>
      </c>
      <c r="R65" s="24"/>
      <c r="S65" s="24">
        <v>0</v>
      </c>
      <c r="T65" s="45">
        <v>0</v>
      </c>
      <c r="U65" s="46"/>
      <c r="V65" s="45">
        <v>0</v>
      </c>
      <c r="W65" s="46"/>
      <c r="X65" s="24"/>
      <c r="Y65" s="45">
        <v>0</v>
      </c>
      <c r="Z65" s="46"/>
      <c r="AA65" s="45">
        <v>0</v>
      </c>
      <c r="AB65" s="46"/>
      <c r="AC65" s="45">
        <v>0</v>
      </c>
      <c r="AD65" s="46"/>
    </row>
    <row r="66" spans="1:30" ht="52.8" x14ac:dyDescent="0.3">
      <c r="A66" s="16" t="s">
        <v>117</v>
      </c>
      <c r="B66" s="15" t="s">
        <v>118</v>
      </c>
      <c r="C66" s="23"/>
      <c r="D66" s="23"/>
      <c r="E66" s="23"/>
      <c r="F66" s="23"/>
      <c r="G66" s="23"/>
      <c r="H66" s="23"/>
      <c r="I66" s="23"/>
      <c r="J66" s="23"/>
      <c r="K66" s="23"/>
      <c r="L66" s="24">
        <v>0</v>
      </c>
      <c r="M66" s="24">
        <v>0</v>
      </c>
      <c r="N66" s="24">
        <v>0</v>
      </c>
      <c r="O66" s="24">
        <v>0</v>
      </c>
      <c r="P66" s="24">
        <v>0</v>
      </c>
      <c r="Q66" s="24">
        <v>0</v>
      </c>
      <c r="R66" s="24"/>
      <c r="S66" s="24">
        <v>0</v>
      </c>
      <c r="T66" s="45">
        <v>0</v>
      </c>
      <c r="U66" s="46"/>
      <c r="V66" s="45">
        <v>0</v>
      </c>
      <c r="W66" s="46"/>
      <c r="X66" s="24"/>
      <c r="Y66" s="45">
        <v>0</v>
      </c>
      <c r="Z66" s="46"/>
      <c r="AA66" s="45">
        <v>0</v>
      </c>
      <c r="AB66" s="46"/>
      <c r="AC66" s="45">
        <v>0</v>
      </c>
      <c r="AD66" s="46"/>
    </row>
    <row r="67" spans="1:30" ht="79.2" x14ac:dyDescent="0.3">
      <c r="A67" s="17" t="s">
        <v>119</v>
      </c>
      <c r="B67" s="18" t="s">
        <v>120</v>
      </c>
      <c r="C67" s="19"/>
      <c r="D67" s="19"/>
      <c r="E67" s="19"/>
      <c r="F67" s="19"/>
      <c r="G67" s="19"/>
      <c r="H67" s="19"/>
      <c r="I67" s="19"/>
      <c r="J67" s="19"/>
      <c r="K67" s="19"/>
      <c r="L67" s="20">
        <f>SUM(L68:L83)</f>
        <v>149979</v>
      </c>
      <c r="M67" s="20">
        <f t="shared" ref="M67:R67" si="10">SUM(M68:M83)</f>
        <v>148638.30000000002</v>
      </c>
      <c r="N67" s="20">
        <f t="shared" si="10"/>
        <v>166627.19999999998</v>
      </c>
      <c r="O67" s="20">
        <f t="shared" si="10"/>
        <v>176554.9</v>
      </c>
      <c r="P67" s="20">
        <f t="shared" si="10"/>
        <v>167293.69999999998</v>
      </c>
      <c r="Q67" s="20">
        <f t="shared" si="10"/>
        <v>9261.2000000000007</v>
      </c>
      <c r="R67" s="20">
        <f t="shared" si="10"/>
        <v>0</v>
      </c>
      <c r="S67" s="20">
        <f>SUM(S68:S83)</f>
        <v>182487.5</v>
      </c>
      <c r="T67" s="47">
        <f t="shared" ref="T67" si="11">SUM(T68:T83)</f>
        <v>175493.6</v>
      </c>
      <c r="U67" s="48"/>
      <c r="V67" s="47">
        <f t="shared" ref="V67" si="12">SUM(V68:V83)</f>
        <v>6993.9</v>
      </c>
      <c r="W67" s="48"/>
      <c r="X67" s="20"/>
      <c r="Y67" s="47">
        <f>SUM(Y68:Z83)</f>
        <v>185283.7</v>
      </c>
      <c r="Z67" s="46"/>
      <c r="AA67" s="47">
        <f t="shared" ref="AA67" si="13">SUM(AA68:AB83)</f>
        <v>182840.2</v>
      </c>
      <c r="AB67" s="46"/>
      <c r="AC67" s="47">
        <f t="shared" ref="AC67" si="14">SUM(AC68:AD83)</f>
        <v>2443.5</v>
      </c>
      <c r="AD67" s="46"/>
    </row>
    <row r="68" spans="1:30" ht="119.4" customHeight="1" x14ac:dyDescent="0.3">
      <c r="A68" s="16" t="s">
        <v>121</v>
      </c>
      <c r="B68" s="15" t="s">
        <v>122</v>
      </c>
      <c r="C68" s="23"/>
      <c r="D68" s="23"/>
      <c r="E68" s="23"/>
      <c r="F68" s="23"/>
      <c r="G68" s="23"/>
      <c r="H68" s="23"/>
      <c r="I68" s="23"/>
      <c r="J68" s="34" t="s">
        <v>315</v>
      </c>
      <c r="K68" s="34" t="s">
        <v>316</v>
      </c>
      <c r="L68" s="24">
        <v>95339.199999999997</v>
      </c>
      <c r="M68" s="24">
        <v>94123</v>
      </c>
      <c r="N68" s="24">
        <v>109313.7</v>
      </c>
      <c r="O68" s="89">
        <v>114367</v>
      </c>
      <c r="P68" s="89">
        <v>112619.9</v>
      </c>
      <c r="Q68" s="89">
        <v>1747.1</v>
      </c>
      <c r="R68" s="89"/>
      <c r="S68" s="89">
        <v>114690.2</v>
      </c>
      <c r="T68" s="90">
        <v>112886.7</v>
      </c>
      <c r="U68" s="91"/>
      <c r="V68" s="90">
        <v>1803.5</v>
      </c>
      <c r="W68" s="91"/>
      <c r="X68" s="89"/>
      <c r="Y68" s="90">
        <v>115025.7</v>
      </c>
      <c r="Z68" s="91"/>
      <c r="AA68" s="90">
        <v>114587.5</v>
      </c>
      <c r="AB68" s="91"/>
      <c r="AC68" s="90">
        <v>438.2</v>
      </c>
      <c r="AD68" s="91"/>
    </row>
    <row r="69" spans="1:30" ht="92.4" customHeight="1" x14ac:dyDescent="0.3">
      <c r="A69" s="16" t="s">
        <v>123</v>
      </c>
      <c r="B69" s="15" t="s">
        <v>124</v>
      </c>
      <c r="C69" s="23"/>
      <c r="D69" s="23"/>
      <c r="E69" s="23"/>
      <c r="F69" s="23"/>
      <c r="G69" s="23"/>
      <c r="H69" s="23"/>
      <c r="I69" s="23"/>
      <c r="J69" s="34" t="s">
        <v>317</v>
      </c>
      <c r="K69" s="34" t="s">
        <v>318</v>
      </c>
      <c r="L69" s="24">
        <v>52766.6</v>
      </c>
      <c r="M69" s="24">
        <v>52642.1</v>
      </c>
      <c r="N69" s="24">
        <v>55680.2</v>
      </c>
      <c r="O69" s="89">
        <v>60489.3</v>
      </c>
      <c r="P69" s="89">
        <v>52975.199999999997</v>
      </c>
      <c r="Q69" s="89">
        <v>7514.1</v>
      </c>
      <c r="R69" s="89"/>
      <c r="S69" s="89">
        <v>66030.8</v>
      </c>
      <c r="T69" s="90">
        <v>60840.4</v>
      </c>
      <c r="U69" s="91"/>
      <c r="V69" s="90">
        <v>5190.3999999999996</v>
      </c>
      <c r="W69" s="91"/>
      <c r="X69" s="89"/>
      <c r="Y69" s="90">
        <v>68420.800000000003</v>
      </c>
      <c r="Z69" s="91"/>
      <c r="AA69" s="90">
        <v>66415.5</v>
      </c>
      <c r="AB69" s="91"/>
      <c r="AC69" s="90">
        <v>2005.3</v>
      </c>
      <c r="AD69" s="91"/>
    </row>
    <row r="70" spans="1:30" ht="39.6" x14ac:dyDescent="0.3">
      <c r="A70" s="16" t="s">
        <v>125</v>
      </c>
      <c r="B70" s="15" t="s">
        <v>126</v>
      </c>
      <c r="C70" s="23"/>
      <c r="D70" s="23"/>
      <c r="E70" s="23"/>
      <c r="F70" s="23"/>
      <c r="G70" s="23"/>
      <c r="H70" s="23"/>
      <c r="I70" s="23"/>
      <c r="J70" s="35"/>
      <c r="K70" s="35"/>
      <c r="L70" s="24">
        <v>0</v>
      </c>
      <c r="M70" s="24">
        <v>0</v>
      </c>
      <c r="N70" s="24">
        <v>0</v>
      </c>
      <c r="O70" s="89">
        <v>0</v>
      </c>
      <c r="P70" s="89">
        <v>0</v>
      </c>
      <c r="Q70" s="89">
        <v>0</v>
      </c>
      <c r="R70" s="89"/>
      <c r="S70" s="89">
        <v>0</v>
      </c>
      <c r="T70" s="90">
        <v>0</v>
      </c>
      <c r="U70" s="91"/>
      <c r="V70" s="90">
        <v>0</v>
      </c>
      <c r="W70" s="91"/>
      <c r="X70" s="89"/>
      <c r="Y70" s="90">
        <v>0</v>
      </c>
      <c r="Z70" s="91"/>
      <c r="AA70" s="90">
        <v>0</v>
      </c>
      <c r="AB70" s="91"/>
      <c r="AC70" s="90">
        <v>0</v>
      </c>
      <c r="AD70" s="91"/>
    </row>
    <row r="71" spans="1:30" ht="26.4" x14ac:dyDescent="0.3">
      <c r="A71" s="16" t="s">
        <v>127</v>
      </c>
      <c r="B71" s="15" t="s">
        <v>128</v>
      </c>
      <c r="C71" s="23"/>
      <c r="D71" s="23"/>
      <c r="E71" s="23"/>
      <c r="F71" s="23"/>
      <c r="G71" s="23"/>
      <c r="H71" s="23"/>
      <c r="I71" s="23"/>
      <c r="J71" s="35"/>
      <c r="K71" s="35"/>
      <c r="L71" s="24">
        <v>0</v>
      </c>
      <c r="M71" s="24">
        <v>0</v>
      </c>
      <c r="N71" s="24">
        <v>0</v>
      </c>
      <c r="O71" s="89">
        <v>0</v>
      </c>
      <c r="P71" s="89">
        <v>0</v>
      </c>
      <c r="Q71" s="89">
        <v>0</v>
      </c>
      <c r="R71" s="89"/>
      <c r="S71" s="89">
        <v>0</v>
      </c>
      <c r="T71" s="90">
        <v>0</v>
      </c>
      <c r="U71" s="91"/>
      <c r="V71" s="90">
        <v>0</v>
      </c>
      <c r="W71" s="91"/>
      <c r="X71" s="89"/>
      <c r="Y71" s="90">
        <v>0</v>
      </c>
      <c r="Z71" s="91"/>
      <c r="AA71" s="90">
        <v>0</v>
      </c>
      <c r="AB71" s="91"/>
      <c r="AC71" s="90">
        <v>0</v>
      </c>
      <c r="AD71" s="91"/>
    </row>
    <row r="72" spans="1:30" ht="92.4" x14ac:dyDescent="0.3">
      <c r="A72" s="12" t="s">
        <v>129</v>
      </c>
      <c r="B72" s="15" t="s">
        <v>130</v>
      </c>
      <c r="C72" s="23"/>
      <c r="D72" s="23"/>
      <c r="E72" s="23"/>
      <c r="F72" s="23"/>
      <c r="G72" s="23"/>
      <c r="H72" s="23"/>
      <c r="I72" s="23"/>
      <c r="J72" s="35"/>
      <c r="K72" s="35"/>
      <c r="L72" s="24">
        <v>0</v>
      </c>
      <c r="M72" s="24">
        <v>0</v>
      </c>
      <c r="N72" s="24">
        <v>0</v>
      </c>
      <c r="O72" s="89">
        <v>0</v>
      </c>
      <c r="P72" s="89">
        <v>0</v>
      </c>
      <c r="Q72" s="89">
        <v>0</v>
      </c>
      <c r="R72" s="89"/>
      <c r="S72" s="89">
        <v>0</v>
      </c>
      <c r="T72" s="90">
        <v>0</v>
      </c>
      <c r="U72" s="91"/>
      <c r="V72" s="90">
        <v>0</v>
      </c>
      <c r="W72" s="91"/>
      <c r="X72" s="89"/>
      <c r="Y72" s="90">
        <v>0</v>
      </c>
      <c r="Z72" s="91"/>
      <c r="AA72" s="90">
        <v>0</v>
      </c>
      <c r="AB72" s="91"/>
      <c r="AC72" s="90">
        <v>0</v>
      </c>
      <c r="AD72" s="91"/>
    </row>
    <row r="73" spans="1:30" ht="66" x14ac:dyDescent="0.3">
      <c r="A73" s="16" t="s">
        <v>131</v>
      </c>
      <c r="B73" s="15" t="s">
        <v>132</v>
      </c>
      <c r="C73" s="23"/>
      <c r="D73" s="23"/>
      <c r="E73" s="23"/>
      <c r="F73" s="23"/>
      <c r="G73" s="23"/>
      <c r="H73" s="23"/>
      <c r="I73" s="23"/>
      <c r="J73" s="35"/>
      <c r="K73" s="35"/>
      <c r="L73" s="24">
        <v>0</v>
      </c>
      <c r="M73" s="24">
        <v>0</v>
      </c>
      <c r="N73" s="24">
        <v>0</v>
      </c>
      <c r="O73" s="89">
        <v>0</v>
      </c>
      <c r="P73" s="89">
        <v>0</v>
      </c>
      <c r="Q73" s="89">
        <v>0</v>
      </c>
      <c r="R73" s="89"/>
      <c r="S73" s="89">
        <v>0</v>
      </c>
      <c r="T73" s="90">
        <v>0</v>
      </c>
      <c r="U73" s="91"/>
      <c r="V73" s="90">
        <v>0</v>
      </c>
      <c r="W73" s="91"/>
      <c r="X73" s="89"/>
      <c r="Y73" s="90">
        <v>0</v>
      </c>
      <c r="Z73" s="91"/>
      <c r="AA73" s="90">
        <v>0</v>
      </c>
      <c r="AB73" s="91"/>
      <c r="AC73" s="90">
        <v>0</v>
      </c>
      <c r="AD73" s="91"/>
    </row>
    <row r="74" spans="1:30" ht="66" x14ac:dyDescent="0.3">
      <c r="A74" s="16" t="s">
        <v>133</v>
      </c>
      <c r="B74" s="15" t="s">
        <v>134</v>
      </c>
      <c r="C74" s="23"/>
      <c r="D74" s="23"/>
      <c r="E74" s="23"/>
      <c r="F74" s="23"/>
      <c r="G74" s="23"/>
      <c r="H74" s="23"/>
      <c r="I74" s="23"/>
      <c r="J74" s="35"/>
      <c r="K74" s="35"/>
      <c r="L74" s="24">
        <v>0</v>
      </c>
      <c r="M74" s="24">
        <v>0</v>
      </c>
      <c r="N74" s="24">
        <v>0</v>
      </c>
      <c r="O74" s="89">
        <v>0</v>
      </c>
      <c r="P74" s="89">
        <v>0</v>
      </c>
      <c r="Q74" s="89">
        <v>0</v>
      </c>
      <c r="R74" s="89"/>
      <c r="S74" s="89">
        <v>0</v>
      </c>
      <c r="T74" s="90">
        <v>0</v>
      </c>
      <c r="U74" s="91"/>
      <c r="V74" s="90">
        <v>0</v>
      </c>
      <c r="W74" s="91"/>
      <c r="X74" s="89"/>
      <c r="Y74" s="90">
        <v>0</v>
      </c>
      <c r="Z74" s="91"/>
      <c r="AA74" s="90">
        <v>0</v>
      </c>
      <c r="AB74" s="91"/>
      <c r="AC74" s="90">
        <v>0</v>
      </c>
      <c r="AD74" s="91"/>
    </row>
    <row r="75" spans="1:30" ht="39.6" x14ac:dyDescent="0.3">
      <c r="A75" s="16" t="s">
        <v>135</v>
      </c>
      <c r="B75" s="15" t="s">
        <v>136</v>
      </c>
      <c r="C75" s="23"/>
      <c r="D75" s="23"/>
      <c r="E75" s="23"/>
      <c r="F75" s="23"/>
      <c r="G75" s="23"/>
      <c r="H75" s="23"/>
      <c r="I75" s="23"/>
      <c r="J75" s="35"/>
      <c r="K75" s="35"/>
      <c r="L75" s="24">
        <v>0</v>
      </c>
      <c r="M75" s="24">
        <v>0</v>
      </c>
      <c r="N75" s="24">
        <v>0</v>
      </c>
      <c r="O75" s="89">
        <v>0</v>
      </c>
      <c r="P75" s="89">
        <v>0</v>
      </c>
      <c r="Q75" s="89">
        <v>0</v>
      </c>
      <c r="R75" s="89"/>
      <c r="S75" s="89">
        <v>0</v>
      </c>
      <c r="T75" s="90">
        <v>0</v>
      </c>
      <c r="U75" s="91"/>
      <c r="V75" s="90">
        <v>0</v>
      </c>
      <c r="W75" s="91"/>
      <c r="X75" s="89"/>
      <c r="Y75" s="90">
        <v>0</v>
      </c>
      <c r="Z75" s="91"/>
      <c r="AA75" s="90">
        <v>0</v>
      </c>
      <c r="AB75" s="91"/>
      <c r="AC75" s="90">
        <v>0</v>
      </c>
      <c r="AD75" s="91"/>
    </row>
    <row r="76" spans="1:30" ht="39.6" x14ac:dyDescent="0.3">
      <c r="A76" s="16" t="s">
        <v>137</v>
      </c>
      <c r="B76" s="15" t="s">
        <v>138</v>
      </c>
      <c r="C76" s="23"/>
      <c r="D76" s="23"/>
      <c r="E76" s="23"/>
      <c r="F76" s="23"/>
      <c r="G76" s="23"/>
      <c r="H76" s="23"/>
      <c r="I76" s="23"/>
      <c r="J76" s="35"/>
      <c r="K76" s="35"/>
      <c r="L76" s="24">
        <v>0</v>
      </c>
      <c r="M76" s="24">
        <v>0</v>
      </c>
      <c r="N76" s="24">
        <v>0</v>
      </c>
      <c r="O76" s="24">
        <v>0</v>
      </c>
      <c r="P76" s="24">
        <v>0</v>
      </c>
      <c r="Q76" s="24">
        <v>0</v>
      </c>
      <c r="R76" s="24"/>
      <c r="S76" s="24">
        <v>0</v>
      </c>
      <c r="T76" s="45">
        <v>0</v>
      </c>
      <c r="U76" s="46"/>
      <c r="V76" s="45">
        <v>0</v>
      </c>
      <c r="W76" s="46"/>
      <c r="X76" s="24"/>
      <c r="Y76" s="45">
        <v>0</v>
      </c>
      <c r="Z76" s="46"/>
      <c r="AA76" s="45">
        <v>0</v>
      </c>
      <c r="AB76" s="46"/>
      <c r="AC76" s="45">
        <v>0</v>
      </c>
      <c r="AD76" s="46"/>
    </row>
    <row r="77" spans="1:30" ht="92.4" x14ac:dyDescent="0.3">
      <c r="A77" s="12" t="s">
        <v>139</v>
      </c>
      <c r="B77" s="15" t="s">
        <v>140</v>
      </c>
      <c r="C77" s="23"/>
      <c r="D77" s="23"/>
      <c r="E77" s="23"/>
      <c r="F77" s="23"/>
      <c r="G77" s="23"/>
      <c r="H77" s="23"/>
      <c r="I77" s="23"/>
      <c r="J77" s="36" t="s">
        <v>300</v>
      </c>
      <c r="K77" s="38" t="s">
        <v>314</v>
      </c>
      <c r="L77" s="24">
        <v>842.5</v>
      </c>
      <c r="M77" s="24">
        <v>842.5</v>
      </c>
      <c r="N77" s="24">
        <v>0</v>
      </c>
      <c r="O77" s="24">
        <v>0</v>
      </c>
      <c r="P77" s="24">
        <v>0</v>
      </c>
      <c r="Q77" s="24">
        <v>0</v>
      </c>
      <c r="R77" s="24"/>
      <c r="S77" s="24">
        <v>0</v>
      </c>
      <c r="T77" s="45">
        <v>0</v>
      </c>
      <c r="U77" s="46"/>
      <c r="V77" s="45">
        <v>0</v>
      </c>
      <c r="W77" s="46"/>
      <c r="X77" s="24"/>
      <c r="Y77" s="45">
        <v>0</v>
      </c>
      <c r="Z77" s="46"/>
      <c r="AA77" s="45">
        <v>0</v>
      </c>
      <c r="AB77" s="46"/>
      <c r="AC77" s="45">
        <v>0</v>
      </c>
      <c r="AD77" s="46"/>
    </row>
    <row r="78" spans="1:30" ht="105.6" x14ac:dyDescent="0.3">
      <c r="A78" s="12" t="s">
        <v>141</v>
      </c>
      <c r="B78" s="15" t="s">
        <v>142</v>
      </c>
      <c r="C78" s="23"/>
      <c r="D78" s="23"/>
      <c r="E78" s="23"/>
      <c r="F78" s="23"/>
      <c r="G78" s="23"/>
      <c r="H78" s="23"/>
      <c r="I78" s="23"/>
      <c r="J78" s="38"/>
      <c r="K78" s="38"/>
      <c r="L78" s="24">
        <v>0</v>
      </c>
      <c r="M78" s="24">
        <v>0</v>
      </c>
      <c r="N78" s="24">
        <v>0</v>
      </c>
      <c r="O78" s="24">
        <v>0</v>
      </c>
      <c r="P78" s="24">
        <v>0</v>
      </c>
      <c r="Q78" s="24">
        <v>0</v>
      </c>
      <c r="R78" s="24"/>
      <c r="S78" s="24">
        <v>0</v>
      </c>
      <c r="T78" s="45">
        <v>0</v>
      </c>
      <c r="U78" s="46"/>
      <c r="V78" s="45">
        <v>0</v>
      </c>
      <c r="W78" s="46"/>
      <c r="X78" s="24"/>
      <c r="Y78" s="45">
        <v>0</v>
      </c>
      <c r="Z78" s="46"/>
      <c r="AA78" s="45">
        <v>0</v>
      </c>
      <c r="AB78" s="46"/>
      <c r="AC78" s="45">
        <v>0</v>
      </c>
      <c r="AD78" s="46"/>
    </row>
    <row r="79" spans="1:30" ht="92.4" x14ac:dyDescent="0.3">
      <c r="A79" s="12" t="s">
        <v>143</v>
      </c>
      <c r="B79" s="15" t="s">
        <v>144</v>
      </c>
      <c r="C79" s="23"/>
      <c r="D79" s="23"/>
      <c r="E79" s="23"/>
      <c r="F79" s="23"/>
      <c r="G79" s="23"/>
      <c r="H79" s="23"/>
      <c r="I79" s="23"/>
      <c r="J79" s="36"/>
      <c r="K79" s="36"/>
      <c r="L79" s="24">
        <v>0</v>
      </c>
      <c r="M79" s="24">
        <v>0</v>
      </c>
      <c r="N79" s="24">
        <v>0</v>
      </c>
      <c r="O79" s="24">
        <v>0</v>
      </c>
      <c r="P79" s="24">
        <v>0</v>
      </c>
      <c r="Q79" s="24">
        <v>0</v>
      </c>
      <c r="R79" s="24"/>
      <c r="S79" s="24">
        <v>0</v>
      </c>
      <c r="T79" s="45">
        <v>0</v>
      </c>
      <c r="U79" s="46"/>
      <c r="V79" s="45">
        <v>0</v>
      </c>
      <c r="W79" s="46"/>
      <c r="X79" s="24"/>
      <c r="Y79" s="45">
        <v>0</v>
      </c>
      <c r="Z79" s="46"/>
      <c r="AA79" s="45">
        <v>0</v>
      </c>
      <c r="AB79" s="46"/>
      <c r="AC79" s="45">
        <v>0</v>
      </c>
      <c r="AD79" s="46"/>
    </row>
    <row r="80" spans="1:30" ht="105.6" x14ac:dyDescent="0.3">
      <c r="A80" s="12" t="s">
        <v>145</v>
      </c>
      <c r="B80" s="15" t="s">
        <v>146</v>
      </c>
      <c r="C80" s="23"/>
      <c r="D80" s="23"/>
      <c r="E80" s="23"/>
      <c r="F80" s="23"/>
      <c r="G80" s="23"/>
      <c r="H80" s="23"/>
      <c r="I80" s="23"/>
      <c r="J80" s="38" t="s">
        <v>309</v>
      </c>
      <c r="K80" s="38" t="s">
        <v>293</v>
      </c>
      <c r="L80" s="24">
        <v>1030.7</v>
      </c>
      <c r="M80" s="24">
        <v>1030.7</v>
      </c>
      <c r="N80" s="24">
        <v>1633.3</v>
      </c>
      <c r="O80" s="24">
        <v>1698.6</v>
      </c>
      <c r="P80" s="24">
        <v>1698.6</v>
      </c>
      <c r="Q80" s="24">
        <v>0</v>
      </c>
      <c r="R80" s="24"/>
      <c r="S80" s="24">
        <v>1766.5</v>
      </c>
      <c r="T80" s="45">
        <v>1766.5</v>
      </c>
      <c r="U80" s="46"/>
      <c r="V80" s="45">
        <v>0</v>
      </c>
      <c r="W80" s="46"/>
      <c r="X80" s="24"/>
      <c r="Y80" s="45">
        <v>1837.2</v>
      </c>
      <c r="Z80" s="46"/>
      <c r="AA80" s="45">
        <v>1837.2</v>
      </c>
      <c r="AB80" s="46"/>
      <c r="AC80" s="45">
        <v>0</v>
      </c>
      <c r="AD80" s="46"/>
    </row>
    <row r="81" spans="1:30" ht="26.4" x14ac:dyDescent="0.3">
      <c r="A81" s="16" t="s">
        <v>147</v>
      </c>
      <c r="B81" s="15" t="s">
        <v>148</v>
      </c>
      <c r="C81" s="23"/>
      <c r="D81" s="23"/>
      <c r="E81" s="23"/>
      <c r="F81" s="23"/>
      <c r="G81" s="23"/>
      <c r="H81" s="23"/>
      <c r="I81" s="23"/>
      <c r="J81" s="36"/>
      <c r="K81" s="36"/>
      <c r="L81" s="24">
        <v>0</v>
      </c>
      <c r="M81" s="24">
        <v>0</v>
      </c>
      <c r="N81" s="24">
        <v>0</v>
      </c>
      <c r="O81" s="24">
        <v>0</v>
      </c>
      <c r="P81" s="24">
        <v>0</v>
      </c>
      <c r="Q81" s="24">
        <v>0</v>
      </c>
      <c r="R81" s="24"/>
      <c r="S81" s="24">
        <v>0</v>
      </c>
      <c r="T81" s="45">
        <v>0</v>
      </c>
      <c r="U81" s="46"/>
      <c r="V81" s="45">
        <v>0</v>
      </c>
      <c r="W81" s="46"/>
      <c r="X81" s="24"/>
      <c r="Y81" s="45">
        <v>0</v>
      </c>
      <c r="Z81" s="46"/>
      <c r="AA81" s="45">
        <v>0</v>
      </c>
      <c r="AB81" s="46"/>
      <c r="AC81" s="45">
        <v>0</v>
      </c>
      <c r="AD81" s="46"/>
    </row>
    <row r="82" spans="1:30" ht="145.19999999999999" x14ac:dyDescent="0.3">
      <c r="A82" s="12" t="s">
        <v>149</v>
      </c>
      <c r="B82" s="15" t="s">
        <v>150</v>
      </c>
      <c r="C82" s="23"/>
      <c r="D82" s="23"/>
      <c r="E82" s="23"/>
      <c r="F82" s="23"/>
      <c r="G82" s="23"/>
      <c r="H82" s="23"/>
      <c r="I82" s="23"/>
      <c r="J82" s="36"/>
      <c r="K82" s="36"/>
      <c r="L82" s="24">
        <v>0</v>
      </c>
      <c r="M82" s="24">
        <v>0</v>
      </c>
      <c r="N82" s="24">
        <v>0</v>
      </c>
      <c r="O82" s="24">
        <v>0</v>
      </c>
      <c r="P82" s="24">
        <v>0</v>
      </c>
      <c r="Q82" s="24">
        <v>0</v>
      </c>
      <c r="R82" s="24"/>
      <c r="S82" s="24">
        <v>0</v>
      </c>
      <c r="T82" s="45">
        <v>0</v>
      </c>
      <c r="U82" s="46"/>
      <c r="V82" s="45">
        <v>0</v>
      </c>
      <c r="W82" s="46"/>
      <c r="X82" s="24"/>
      <c r="Y82" s="45">
        <v>0</v>
      </c>
      <c r="Z82" s="46"/>
      <c r="AA82" s="45">
        <v>0</v>
      </c>
      <c r="AB82" s="46"/>
      <c r="AC82" s="45">
        <v>0</v>
      </c>
      <c r="AD82" s="46"/>
    </row>
    <row r="83" spans="1:30" ht="118.8" x14ac:dyDescent="0.3">
      <c r="A83" s="12" t="s">
        <v>151</v>
      </c>
      <c r="B83" s="15" t="s">
        <v>152</v>
      </c>
      <c r="C83" s="23"/>
      <c r="D83" s="23"/>
      <c r="E83" s="23"/>
      <c r="F83" s="23"/>
      <c r="G83" s="23"/>
      <c r="H83" s="23"/>
      <c r="I83" s="23"/>
      <c r="J83" s="36"/>
      <c r="K83" s="36"/>
      <c r="L83" s="24">
        <v>0</v>
      </c>
      <c r="M83" s="24">
        <v>0</v>
      </c>
      <c r="N83" s="24">
        <v>0</v>
      </c>
      <c r="O83" s="24">
        <v>0</v>
      </c>
      <c r="P83" s="24">
        <v>0</v>
      </c>
      <c r="Q83" s="24">
        <v>0</v>
      </c>
      <c r="R83" s="24"/>
      <c r="S83" s="24">
        <v>0</v>
      </c>
      <c r="T83" s="45">
        <v>0</v>
      </c>
      <c r="U83" s="46"/>
      <c r="V83" s="45">
        <v>0</v>
      </c>
      <c r="W83" s="46"/>
      <c r="X83" s="24"/>
      <c r="Y83" s="45">
        <v>0</v>
      </c>
      <c r="Z83" s="46"/>
      <c r="AA83" s="45">
        <v>0</v>
      </c>
      <c r="AB83" s="46"/>
      <c r="AC83" s="45">
        <v>0</v>
      </c>
      <c r="AD83" s="46"/>
    </row>
    <row r="84" spans="1:30" ht="92.4" x14ac:dyDescent="0.3">
      <c r="A84" s="17" t="s">
        <v>153</v>
      </c>
      <c r="B84" s="18" t="s">
        <v>154</v>
      </c>
      <c r="C84" s="19"/>
      <c r="D84" s="19"/>
      <c r="E84" s="19"/>
      <c r="F84" s="19"/>
      <c r="G84" s="19"/>
      <c r="H84" s="19"/>
      <c r="I84" s="19"/>
      <c r="J84" s="36"/>
      <c r="K84" s="36"/>
      <c r="L84" s="20">
        <f t="shared" ref="L84:T84" si="15">L85+L99+L100</f>
        <v>25835.100000000002</v>
      </c>
      <c r="M84" s="20">
        <f t="shared" si="15"/>
        <v>25548.800000000003</v>
      </c>
      <c r="N84" s="20">
        <f t="shared" si="15"/>
        <v>24488.100000000002</v>
      </c>
      <c r="O84" s="20">
        <f t="shared" si="15"/>
        <v>27782</v>
      </c>
      <c r="P84" s="20">
        <f t="shared" si="15"/>
        <v>27782</v>
      </c>
      <c r="Q84" s="20">
        <f t="shared" si="15"/>
        <v>0</v>
      </c>
      <c r="R84" s="20">
        <f t="shared" si="15"/>
        <v>0</v>
      </c>
      <c r="S84" s="20">
        <f t="shared" si="15"/>
        <v>29164.400000000001</v>
      </c>
      <c r="T84" s="47">
        <f t="shared" si="15"/>
        <v>29164.400000000001</v>
      </c>
      <c r="U84" s="48"/>
      <c r="V84" s="47">
        <f>V85+V99+V100</f>
        <v>0</v>
      </c>
      <c r="W84" s="48"/>
      <c r="X84" s="20"/>
      <c r="Y84" s="47">
        <f>Y85+Y99+Y100</f>
        <v>29819.600000000002</v>
      </c>
      <c r="Z84" s="46"/>
      <c r="AA84" s="47">
        <f>AA85+AA99+AA100</f>
        <v>29819.600000000002</v>
      </c>
      <c r="AB84" s="46"/>
      <c r="AC84" s="47">
        <f>AC85+AC99+AC100</f>
        <v>0</v>
      </c>
      <c r="AD84" s="46"/>
    </row>
    <row r="85" spans="1:30" ht="52.8" x14ac:dyDescent="0.3">
      <c r="A85" s="21" t="s">
        <v>155</v>
      </c>
      <c r="B85" s="18" t="s">
        <v>156</v>
      </c>
      <c r="C85" s="19"/>
      <c r="D85" s="19"/>
      <c r="E85" s="19"/>
      <c r="F85" s="19"/>
      <c r="G85" s="19"/>
      <c r="H85" s="19"/>
      <c r="I85" s="19"/>
      <c r="J85" s="36"/>
      <c r="K85" s="36"/>
      <c r="L85" s="20">
        <f>L86+L87+L88+L89+L90+L91+L92++L93+L94+L95+L96+L97+L98</f>
        <v>20734.600000000002</v>
      </c>
      <c r="M85" s="20">
        <f t="shared" ref="M85:S85" si="16">M86+M87+M88+M89+M90+M91+M92++M93+M94+M95+M96+M97+M98</f>
        <v>20734.600000000002</v>
      </c>
      <c r="N85" s="20">
        <f t="shared" si="16"/>
        <v>22121.100000000002</v>
      </c>
      <c r="O85" s="20">
        <f t="shared" si="16"/>
        <v>26114.400000000001</v>
      </c>
      <c r="P85" s="20">
        <f t="shared" si="16"/>
        <v>26114.400000000001</v>
      </c>
      <c r="Q85" s="20">
        <f t="shared" si="16"/>
        <v>0</v>
      </c>
      <c r="R85" s="20">
        <f t="shared" si="16"/>
        <v>0</v>
      </c>
      <c r="S85" s="20">
        <f t="shared" si="16"/>
        <v>27474</v>
      </c>
      <c r="T85" s="47">
        <f t="shared" ref="T85" si="17">T86+T87+T88+T89+T90+T91+T92++T93+T94+T95+T96+T97+T98</f>
        <v>27474</v>
      </c>
      <c r="U85" s="48"/>
      <c r="V85" s="47">
        <f t="shared" ref="V85" si="18">V86+V87+V88+V89+V90+V91+V92++V93+V94+V95+V96+V97+V98</f>
        <v>0</v>
      </c>
      <c r="W85" s="48"/>
      <c r="X85" s="20"/>
      <c r="Y85" s="47">
        <f>Y86+Y87+Y88+Y89+Y90+Y91+Y92+Y93+Y94+Y95+Y96+Y97+Y98</f>
        <v>27926.2</v>
      </c>
      <c r="Z85" s="46"/>
      <c r="AA85" s="47">
        <f t="shared" ref="AA85" si="19">AA86+AA87+AA88+AA89+AA90+AA91+AA92+AA93+AA94+AA95+AA96+AA97+AA98</f>
        <v>27926.2</v>
      </c>
      <c r="AB85" s="46"/>
      <c r="AC85" s="47">
        <f t="shared" ref="AC85" si="20">AC86+AC87+AC88+AC89+AC90+AC91+AC92+AC93+AC94+AC95+AC96+AC97+AC98</f>
        <v>0</v>
      </c>
      <c r="AD85" s="46"/>
    </row>
    <row r="86" spans="1:30" x14ac:dyDescent="0.3">
      <c r="A86" s="16" t="s">
        <v>157</v>
      </c>
      <c r="B86" s="15" t="s">
        <v>158</v>
      </c>
      <c r="C86" s="23"/>
      <c r="D86" s="23"/>
      <c r="E86" s="23"/>
      <c r="F86" s="23"/>
      <c r="G86" s="23"/>
      <c r="H86" s="23"/>
      <c r="I86" s="23"/>
      <c r="J86" s="38" t="s">
        <v>299</v>
      </c>
      <c r="K86" s="38" t="s">
        <v>300</v>
      </c>
      <c r="L86" s="24">
        <v>11250.4</v>
      </c>
      <c r="M86" s="24">
        <v>11250.4</v>
      </c>
      <c r="N86" s="24">
        <v>12894.9</v>
      </c>
      <c r="O86" s="24">
        <v>14466.6</v>
      </c>
      <c r="P86" s="24">
        <v>14466.6</v>
      </c>
      <c r="Q86" s="24"/>
      <c r="R86" s="24"/>
      <c r="S86" s="24">
        <v>14530.5</v>
      </c>
      <c r="T86" s="45">
        <v>14530.5</v>
      </c>
      <c r="U86" s="46"/>
      <c r="V86" s="45"/>
      <c r="W86" s="46"/>
      <c r="X86" s="24"/>
      <c r="Y86" s="45">
        <v>14596.8</v>
      </c>
      <c r="Z86" s="46"/>
      <c r="AA86" s="45">
        <v>14596.8</v>
      </c>
      <c r="AB86" s="46"/>
      <c r="AC86" s="45"/>
      <c r="AD86" s="46"/>
    </row>
    <row r="87" spans="1:30" ht="26.4" x14ac:dyDescent="0.3">
      <c r="A87" s="16" t="s">
        <v>159</v>
      </c>
      <c r="B87" s="15" t="s">
        <v>160</v>
      </c>
      <c r="C87" s="23"/>
      <c r="D87" s="23"/>
      <c r="E87" s="23"/>
      <c r="F87" s="23"/>
      <c r="G87" s="23"/>
      <c r="H87" s="23"/>
      <c r="I87" s="23"/>
      <c r="J87" s="36"/>
      <c r="K87" s="36"/>
      <c r="L87" s="24">
        <v>0</v>
      </c>
      <c r="M87" s="24">
        <v>0</v>
      </c>
      <c r="N87" s="24">
        <v>0</v>
      </c>
      <c r="O87" s="24">
        <v>0</v>
      </c>
      <c r="P87" s="24">
        <v>0</v>
      </c>
      <c r="Q87" s="24">
        <v>0</v>
      </c>
      <c r="R87" s="24"/>
      <c r="S87" s="24">
        <v>0</v>
      </c>
      <c r="T87" s="45">
        <v>0</v>
      </c>
      <c r="U87" s="46"/>
      <c r="V87" s="45">
        <v>0</v>
      </c>
      <c r="W87" s="46"/>
      <c r="X87" s="24"/>
      <c r="Y87" s="45">
        <v>0</v>
      </c>
      <c r="Z87" s="46"/>
      <c r="AA87" s="45">
        <v>0</v>
      </c>
      <c r="AB87" s="46"/>
      <c r="AC87" s="45">
        <v>0</v>
      </c>
      <c r="AD87" s="46"/>
    </row>
    <row r="88" spans="1:30" ht="26.4" x14ac:dyDescent="0.3">
      <c r="A88" s="16" t="s">
        <v>161</v>
      </c>
      <c r="B88" s="15" t="s">
        <v>162</v>
      </c>
      <c r="C88" s="23"/>
      <c r="D88" s="23"/>
      <c r="E88" s="23"/>
      <c r="F88" s="23"/>
      <c r="G88" s="23"/>
      <c r="H88" s="23"/>
      <c r="I88" s="23"/>
      <c r="J88" s="36"/>
      <c r="K88" s="36"/>
      <c r="L88" s="24">
        <v>0</v>
      </c>
      <c r="M88" s="24">
        <v>0</v>
      </c>
      <c r="N88" s="24">
        <v>0</v>
      </c>
      <c r="O88" s="24">
        <v>0</v>
      </c>
      <c r="P88" s="24">
        <v>0</v>
      </c>
      <c r="Q88" s="24">
        <v>0</v>
      </c>
      <c r="R88" s="24"/>
      <c r="S88" s="24">
        <v>0</v>
      </c>
      <c r="T88" s="45">
        <v>0</v>
      </c>
      <c r="U88" s="46"/>
      <c r="V88" s="45">
        <v>0</v>
      </c>
      <c r="W88" s="46"/>
      <c r="X88" s="24"/>
      <c r="Y88" s="45">
        <v>0</v>
      </c>
      <c r="Z88" s="46"/>
      <c r="AA88" s="45">
        <v>0</v>
      </c>
      <c r="AB88" s="46"/>
      <c r="AC88" s="45">
        <v>0</v>
      </c>
      <c r="AD88" s="46"/>
    </row>
    <row r="89" spans="1:30" ht="39.6" x14ac:dyDescent="0.3">
      <c r="A89" s="16" t="s">
        <v>163</v>
      </c>
      <c r="B89" s="15" t="s">
        <v>164</v>
      </c>
      <c r="C89" s="23"/>
      <c r="D89" s="23"/>
      <c r="E89" s="23"/>
      <c r="F89" s="23"/>
      <c r="G89" s="23"/>
      <c r="H89" s="23"/>
      <c r="I89" s="23"/>
      <c r="J89" s="36"/>
      <c r="K89" s="36"/>
      <c r="L89" s="24">
        <v>0</v>
      </c>
      <c r="M89" s="24">
        <v>0</v>
      </c>
      <c r="N89" s="24">
        <v>0</v>
      </c>
      <c r="O89" s="24">
        <v>0</v>
      </c>
      <c r="P89" s="24">
        <v>0</v>
      </c>
      <c r="Q89" s="24">
        <v>0</v>
      </c>
      <c r="R89" s="24"/>
      <c r="S89" s="24">
        <v>0</v>
      </c>
      <c r="T89" s="45">
        <v>0</v>
      </c>
      <c r="U89" s="46"/>
      <c r="V89" s="45">
        <v>0</v>
      </c>
      <c r="W89" s="46"/>
      <c r="X89" s="24"/>
      <c r="Y89" s="45">
        <v>0</v>
      </c>
      <c r="Z89" s="46"/>
      <c r="AA89" s="45">
        <v>0</v>
      </c>
      <c r="AB89" s="46"/>
      <c r="AC89" s="45">
        <v>0</v>
      </c>
      <c r="AD89" s="46"/>
    </row>
    <row r="90" spans="1:30" ht="52.8" x14ac:dyDescent="0.3">
      <c r="A90" s="16" t="s">
        <v>165</v>
      </c>
      <c r="B90" s="15" t="s">
        <v>166</v>
      </c>
      <c r="C90" s="23"/>
      <c r="D90" s="23"/>
      <c r="E90" s="23"/>
      <c r="F90" s="23"/>
      <c r="G90" s="23"/>
      <c r="H90" s="23"/>
      <c r="I90" s="23"/>
      <c r="J90" s="36"/>
      <c r="K90" s="36"/>
      <c r="L90" s="24">
        <v>0</v>
      </c>
      <c r="M90" s="24">
        <v>0</v>
      </c>
      <c r="N90" s="24">
        <v>0</v>
      </c>
      <c r="O90" s="24">
        <v>0</v>
      </c>
      <c r="P90" s="24">
        <v>0</v>
      </c>
      <c r="Q90" s="24">
        <v>0</v>
      </c>
      <c r="R90" s="24"/>
      <c r="S90" s="24">
        <v>0</v>
      </c>
      <c r="T90" s="45">
        <v>0</v>
      </c>
      <c r="U90" s="46"/>
      <c r="V90" s="45">
        <v>0</v>
      </c>
      <c r="W90" s="46"/>
      <c r="X90" s="24"/>
      <c r="Y90" s="45">
        <v>0</v>
      </c>
      <c r="Z90" s="46"/>
      <c r="AA90" s="45">
        <v>0</v>
      </c>
      <c r="AB90" s="46"/>
      <c r="AC90" s="45">
        <v>0</v>
      </c>
      <c r="AD90" s="46"/>
    </row>
    <row r="91" spans="1:30" x14ac:dyDescent="0.3">
      <c r="A91" s="16" t="s">
        <v>167</v>
      </c>
      <c r="B91" s="15" t="s">
        <v>168</v>
      </c>
      <c r="C91" s="23"/>
      <c r="D91" s="23"/>
      <c r="E91" s="23"/>
      <c r="F91" s="23"/>
      <c r="G91" s="23"/>
      <c r="H91" s="23"/>
      <c r="I91" s="23"/>
      <c r="J91" s="38" t="s">
        <v>302</v>
      </c>
      <c r="K91" s="38" t="s">
        <v>303</v>
      </c>
      <c r="L91" s="24">
        <v>8784.6</v>
      </c>
      <c r="M91" s="24">
        <v>8784.6</v>
      </c>
      <c r="N91" s="24">
        <v>8732</v>
      </c>
      <c r="O91" s="24">
        <v>11158.6</v>
      </c>
      <c r="P91" s="24">
        <v>11158.6</v>
      </c>
      <c r="Q91" s="24"/>
      <c r="R91" s="24"/>
      <c r="S91" s="24">
        <v>12454.3</v>
      </c>
      <c r="T91" s="45">
        <v>12454.3</v>
      </c>
      <c r="U91" s="46"/>
      <c r="V91" s="45"/>
      <c r="W91" s="46"/>
      <c r="X91" s="24"/>
      <c r="Y91" s="45">
        <v>12840.2</v>
      </c>
      <c r="Z91" s="46"/>
      <c r="AA91" s="45">
        <v>12840.2</v>
      </c>
      <c r="AB91" s="46"/>
      <c r="AC91" s="45"/>
      <c r="AD91" s="46"/>
    </row>
    <row r="92" spans="1:30" x14ac:dyDescent="0.3">
      <c r="A92" s="16" t="s">
        <v>169</v>
      </c>
      <c r="B92" s="15" t="s">
        <v>170</v>
      </c>
      <c r="C92" s="23"/>
      <c r="D92" s="23"/>
      <c r="E92" s="23"/>
      <c r="F92" s="23"/>
      <c r="G92" s="23"/>
      <c r="H92" s="23"/>
      <c r="I92" s="23"/>
      <c r="J92" s="36"/>
      <c r="K92" s="36"/>
      <c r="L92" s="24">
        <v>0</v>
      </c>
      <c r="M92" s="24">
        <v>0</v>
      </c>
      <c r="N92" s="24">
        <v>0</v>
      </c>
      <c r="O92" s="24">
        <v>0</v>
      </c>
      <c r="P92" s="24">
        <v>0</v>
      </c>
      <c r="Q92" s="24">
        <v>0</v>
      </c>
      <c r="R92" s="24"/>
      <c r="S92" s="24">
        <v>0</v>
      </c>
      <c r="T92" s="45">
        <v>0</v>
      </c>
      <c r="U92" s="46"/>
      <c r="V92" s="45">
        <v>0</v>
      </c>
      <c r="W92" s="46"/>
      <c r="X92" s="24"/>
      <c r="Y92" s="45">
        <v>0</v>
      </c>
      <c r="Z92" s="46"/>
      <c r="AA92" s="45">
        <v>0</v>
      </c>
      <c r="AB92" s="46"/>
      <c r="AC92" s="45">
        <v>0</v>
      </c>
      <c r="AD92" s="46"/>
    </row>
    <row r="93" spans="1:30" ht="52.8" x14ac:dyDescent="0.3">
      <c r="A93" s="16" t="s">
        <v>171</v>
      </c>
      <c r="B93" s="15" t="s">
        <v>172</v>
      </c>
      <c r="C93" s="23"/>
      <c r="D93" s="23"/>
      <c r="E93" s="23"/>
      <c r="F93" s="23"/>
      <c r="G93" s="23"/>
      <c r="H93" s="23"/>
      <c r="I93" s="23"/>
      <c r="J93" s="36"/>
      <c r="K93" s="36"/>
      <c r="L93" s="24">
        <v>0</v>
      </c>
      <c r="M93" s="24">
        <v>0</v>
      </c>
      <c r="N93" s="24">
        <v>0</v>
      </c>
      <c r="O93" s="24">
        <v>0</v>
      </c>
      <c r="P93" s="24">
        <v>0</v>
      </c>
      <c r="Q93" s="24">
        <v>0</v>
      </c>
      <c r="R93" s="24"/>
      <c r="S93" s="24">
        <v>0</v>
      </c>
      <c r="T93" s="45">
        <v>0</v>
      </c>
      <c r="U93" s="46"/>
      <c r="V93" s="45">
        <v>0</v>
      </c>
      <c r="W93" s="46"/>
      <c r="X93" s="24"/>
      <c r="Y93" s="45">
        <v>0</v>
      </c>
      <c r="Z93" s="46"/>
      <c r="AA93" s="45">
        <v>0</v>
      </c>
      <c r="AB93" s="46"/>
      <c r="AC93" s="45">
        <v>0</v>
      </c>
      <c r="AD93" s="46"/>
    </row>
    <row r="94" spans="1:30" ht="69.599999999999994" customHeight="1" x14ac:dyDescent="0.3">
      <c r="A94" s="12" t="s">
        <v>173</v>
      </c>
      <c r="B94" s="15" t="s">
        <v>174</v>
      </c>
      <c r="C94" s="23"/>
      <c r="D94" s="23"/>
      <c r="E94" s="23"/>
      <c r="F94" s="23"/>
      <c r="G94" s="23"/>
      <c r="H94" s="23"/>
      <c r="I94" s="23"/>
      <c r="J94" s="38" t="s">
        <v>303</v>
      </c>
      <c r="K94" s="38" t="s">
        <v>304</v>
      </c>
      <c r="L94" s="24">
        <v>75.400000000000006</v>
      </c>
      <c r="M94" s="24">
        <v>75.400000000000006</v>
      </c>
      <c r="N94" s="24">
        <v>55.4</v>
      </c>
      <c r="O94" s="24">
        <v>50.4</v>
      </c>
      <c r="P94" s="24">
        <v>50.4</v>
      </c>
      <c r="Q94" s="24">
        <v>0</v>
      </c>
      <c r="R94" s="24"/>
      <c r="S94" s="24">
        <v>50.4</v>
      </c>
      <c r="T94" s="45">
        <v>50.4</v>
      </c>
      <c r="U94" s="46"/>
      <c r="V94" s="45">
        <v>0</v>
      </c>
      <c r="W94" s="46"/>
      <c r="X94" s="24"/>
      <c r="Y94" s="45">
        <v>50.4</v>
      </c>
      <c r="Z94" s="46"/>
      <c r="AA94" s="45">
        <v>50.4</v>
      </c>
      <c r="AB94" s="46"/>
      <c r="AC94" s="45">
        <v>0</v>
      </c>
      <c r="AD94" s="46"/>
    </row>
    <row r="95" spans="1:30" ht="30.6" customHeight="1" x14ac:dyDescent="0.3">
      <c r="A95" s="16" t="s">
        <v>175</v>
      </c>
      <c r="B95" s="15" t="s">
        <v>176</v>
      </c>
      <c r="C95" s="23"/>
      <c r="D95" s="23"/>
      <c r="E95" s="23"/>
      <c r="F95" s="23"/>
      <c r="G95" s="23"/>
      <c r="H95" s="23"/>
      <c r="I95" s="23"/>
      <c r="J95" s="36"/>
      <c r="K95" s="36"/>
      <c r="L95" s="24">
        <v>0</v>
      </c>
      <c r="M95" s="24">
        <v>0</v>
      </c>
      <c r="N95" s="24">
        <v>0</v>
      </c>
      <c r="O95" s="24">
        <v>0</v>
      </c>
      <c r="P95" s="24">
        <v>0</v>
      </c>
      <c r="Q95" s="24">
        <v>0</v>
      </c>
      <c r="R95" s="24"/>
      <c r="S95" s="24">
        <v>0</v>
      </c>
      <c r="T95" s="45">
        <v>0</v>
      </c>
      <c r="U95" s="46"/>
      <c r="V95" s="45">
        <v>0</v>
      </c>
      <c r="W95" s="46"/>
      <c r="X95" s="24"/>
      <c r="Y95" s="45">
        <v>0</v>
      </c>
      <c r="Z95" s="46"/>
      <c r="AA95" s="45">
        <v>0</v>
      </c>
      <c r="AB95" s="46"/>
      <c r="AC95" s="45">
        <v>0</v>
      </c>
      <c r="AD95" s="46"/>
    </row>
    <row r="96" spans="1:30" ht="39.6" x14ac:dyDescent="0.3">
      <c r="A96" s="16" t="s">
        <v>177</v>
      </c>
      <c r="B96" s="15" t="s">
        <v>178</v>
      </c>
      <c r="C96" s="23"/>
      <c r="D96" s="23"/>
      <c r="E96" s="23"/>
      <c r="F96" s="23"/>
      <c r="G96" s="23"/>
      <c r="H96" s="23"/>
      <c r="I96" s="23"/>
      <c r="J96" s="36"/>
      <c r="K96" s="36"/>
      <c r="L96" s="24">
        <v>0</v>
      </c>
      <c r="M96" s="24">
        <v>0</v>
      </c>
      <c r="N96" s="24">
        <v>0</v>
      </c>
      <c r="O96" s="24">
        <v>0</v>
      </c>
      <c r="P96" s="24">
        <v>0</v>
      </c>
      <c r="Q96" s="24">
        <v>0</v>
      </c>
      <c r="R96" s="24"/>
      <c r="S96" s="24">
        <v>0</v>
      </c>
      <c r="T96" s="45">
        <v>0</v>
      </c>
      <c r="U96" s="46"/>
      <c r="V96" s="45">
        <v>0</v>
      </c>
      <c r="W96" s="46"/>
      <c r="X96" s="24"/>
      <c r="Y96" s="45">
        <v>0</v>
      </c>
      <c r="Z96" s="46"/>
      <c r="AA96" s="45">
        <v>0</v>
      </c>
      <c r="AB96" s="46"/>
      <c r="AC96" s="45">
        <v>0</v>
      </c>
      <c r="AD96" s="46"/>
    </row>
    <row r="97" spans="1:30" ht="58.2" customHeight="1" x14ac:dyDescent="0.3">
      <c r="A97" s="16" t="s">
        <v>179</v>
      </c>
      <c r="B97" s="15" t="s">
        <v>180</v>
      </c>
      <c r="C97" s="23"/>
      <c r="D97" s="23"/>
      <c r="E97" s="23"/>
      <c r="F97" s="23"/>
      <c r="G97" s="23"/>
      <c r="H97" s="23"/>
      <c r="I97" s="23"/>
      <c r="J97" s="36"/>
      <c r="K97" s="36"/>
      <c r="L97" s="24">
        <v>0</v>
      </c>
      <c r="M97" s="24">
        <v>0</v>
      </c>
      <c r="N97" s="24">
        <v>0</v>
      </c>
      <c r="O97" s="24">
        <v>0</v>
      </c>
      <c r="P97" s="24">
        <v>0</v>
      </c>
      <c r="Q97" s="24">
        <v>0</v>
      </c>
      <c r="R97" s="24"/>
      <c r="S97" s="24">
        <v>0</v>
      </c>
      <c r="T97" s="45">
        <v>0</v>
      </c>
      <c r="U97" s="46"/>
      <c r="V97" s="45">
        <v>0</v>
      </c>
      <c r="W97" s="46"/>
      <c r="X97" s="24"/>
      <c r="Y97" s="45">
        <v>0</v>
      </c>
      <c r="Z97" s="46"/>
      <c r="AA97" s="45">
        <v>0</v>
      </c>
      <c r="AB97" s="46"/>
      <c r="AC97" s="45">
        <v>0</v>
      </c>
      <c r="AD97" s="46"/>
    </row>
    <row r="98" spans="1:30" ht="39.6" x14ac:dyDescent="0.3">
      <c r="A98" s="16" t="s">
        <v>181</v>
      </c>
      <c r="B98" s="15" t="s">
        <v>182</v>
      </c>
      <c r="C98" s="23"/>
      <c r="D98" s="23"/>
      <c r="E98" s="23"/>
      <c r="F98" s="23"/>
      <c r="G98" s="23"/>
      <c r="H98" s="23"/>
      <c r="I98" s="23"/>
      <c r="J98" s="38" t="s">
        <v>298</v>
      </c>
      <c r="K98" s="38" t="s">
        <v>292</v>
      </c>
      <c r="L98" s="24">
        <v>624.20000000000005</v>
      </c>
      <c r="M98" s="24">
        <v>624.20000000000005</v>
      </c>
      <c r="N98" s="24">
        <v>438.8</v>
      </c>
      <c r="O98" s="24">
        <v>438.8</v>
      </c>
      <c r="P98" s="24">
        <v>438.8</v>
      </c>
      <c r="Q98" s="24">
        <v>0</v>
      </c>
      <c r="R98" s="24"/>
      <c r="S98" s="24">
        <v>438.8</v>
      </c>
      <c r="T98" s="45">
        <v>438.8</v>
      </c>
      <c r="U98" s="46"/>
      <c r="V98" s="45">
        <v>0</v>
      </c>
      <c r="W98" s="46"/>
      <c r="X98" s="24"/>
      <c r="Y98" s="45">
        <v>438.8</v>
      </c>
      <c r="Z98" s="46"/>
      <c r="AA98" s="45">
        <v>438.8</v>
      </c>
      <c r="AB98" s="46"/>
      <c r="AC98" s="45">
        <v>0</v>
      </c>
      <c r="AD98" s="46"/>
    </row>
    <row r="99" spans="1:30" ht="79.2" x14ac:dyDescent="0.3">
      <c r="A99" s="17" t="s">
        <v>183</v>
      </c>
      <c r="B99" s="18" t="s">
        <v>184</v>
      </c>
      <c r="C99" s="19"/>
      <c r="D99" s="19"/>
      <c r="E99" s="19"/>
      <c r="F99" s="19"/>
      <c r="G99" s="19"/>
      <c r="H99" s="19"/>
      <c r="I99" s="19"/>
      <c r="J99" s="36"/>
      <c r="K99" s="36"/>
      <c r="L99" s="20">
        <v>0</v>
      </c>
      <c r="M99" s="20">
        <v>0</v>
      </c>
      <c r="N99" s="20">
        <v>0</v>
      </c>
      <c r="O99" s="20">
        <v>0</v>
      </c>
      <c r="P99" s="20">
        <v>0</v>
      </c>
      <c r="Q99" s="20">
        <v>0</v>
      </c>
      <c r="R99" s="20"/>
      <c r="S99" s="20">
        <v>0</v>
      </c>
      <c r="T99" s="47">
        <v>0</v>
      </c>
      <c r="U99" s="46"/>
      <c r="V99" s="47">
        <v>0</v>
      </c>
      <c r="W99" s="46"/>
      <c r="X99" s="20"/>
      <c r="Y99" s="47">
        <v>0</v>
      </c>
      <c r="Z99" s="46"/>
      <c r="AA99" s="47">
        <v>0</v>
      </c>
      <c r="AB99" s="46"/>
      <c r="AC99" s="47">
        <v>0</v>
      </c>
      <c r="AD99" s="46"/>
    </row>
    <row r="100" spans="1:30" ht="103.8" customHeight="1" x14ac:dyDescent="0.3">
      <c r="A100" s="21" t="s">
        <v>185</v>
      </c>
      <c r="B100" s="18" t="s">
        <v>186</v>
      </c>
      <c r="C100" s="19"/>
      <c r="D100" s="19"/>
      <c r="E100" s="19"/>
      <c r="F100" s="19"/>
      <c r="G100" s="19"/>
      <c r="H100" s="19"/>
      <c r="I100" s="19"/>
      <c r="J100" s="39" t="s">
        <v>319</v>
      </c>
      <c r="K100" s="39" t="s">
        <v>320</v>
      </c>
      <c r="L100" s="20">
        <v>5100.5</v>
      </c>
      <c r="M100" s="20">
        <v>4814.2</v>
      </c>
      <c r="N100" s="20">
        <v>2367</v>
      </c>
      <c r="O100" s="20">
        <v>1667.6</v>
      </c>
      <c r="P100" s="20">
        <v>1667.6</v>
      </c>
      <c r="Q100" s="20">
        <v>0</v>
      </c>
      <c r="R100" s="20"/>
      <c r="S100" s="20">
        <v>1690.4</v>
      </c>
      <c r="T100" s="47">
        <v>1690.4</v>
      </c>
      <c r="U100" s="46"/>
      <c r="V100" s="47">
        <v>0</v>
      </c>
      <c r="W100" s="46"/>
      <c r="X100" s="20"/>
      <c r="Y100" s="47">
        <v>1893.4</v>
      </c>
      <c r="Z100" s="46"/>
      <c r="AA100" s="47">
        <v>1893.4</v>
      </c>
      <c r="AB100" s="46"/>
      <c r="AC100" s="47">
        <v>0</v>
      </c>
      <c r="AD100" s="46"/>
    </row>
    <row r="101" spans="1:30" ht="113.4" customHeight="1" x14ac:dyDescent="0.3">
      <c r="A101" s="17" t="s">
        <v>187</v>
      </c>
      <c r="B101" s="18" t="s">
        <v>188</v>
      </c>
      <c r="C101" s="19"/>
      <c r="D101" s="19"/>
      <c r="E101" s="19"/>
      <c r="F101" s="19"/>
      <c r="G101" s="19"/>
      <c r="H101" s="19"/>
      <c r="I101" s="19"/>
      <c r="J101" s="36"/>
      <c r="K101" s="36"/>
      <c r="L101" s="20">
        <f>L102+L146</f>
        <v>460927.1999999999</v>
      </c>
      <c r="M101" s="20">
        <f>M102+M146</f>
        <v>460591.49999999988</v>
      </c>
      <c r="N101" s="20">
        <f>N102+N146</f>
        <v>500804.7</v>
      </c>
      <c r="O101" s="20">
        <f t="shared" ref="O101:Q101" si="21">O102+O146</f>
        <v>501942.10000000003</v>
      </c>
      <c r="P101" s="20">
        <f t="shared" si="21"/>
        <v>481740.60000000003</v>
      </c>
      <c r="Q101" s="20">
        <f t="shared" si="21"/>
        <v>20201.5</v>
      </c>
      <c r="R101" s="20">
        <f>R102+R146</f>
        <v>0</v>
      </c>
      <c r="S101" s="20">
        <f t="shared" ref="S101:W101" si="22">S102+S146</f>
        <v>508385.89999999991</v>
      </c>
      <c r="T101" s="47">
        <f t="shared" si="22"/>
        <v>505852.99999999988</v>
      </c>
      <c r="U101" s="48">
        <f t="shared" si="22"/>
        <v>0</v>
      </c>
      <c r="V101" s="47">
        <f t="shared" si="22"/>
        <v>2532.9</v>
      </c>
      <c r="W101" s="48">
        <f t="shared" si="22"/>
        <v>0</v>
      </c>
      <c r="X101" s="20">
        <f>X102+X146</f>
        <v>0</v>
      </c>
      <c r="Y101" s="47">
        <f t="shared" ref="Y101:AD101" si="23">Y102+Y146</f>
        <v>516577.49999999994</v>
      </c>
      <c r="Z101" s="46">
        <f t="shared" si="23"/>
        <v>0</v>
      </c>
      <c r="AA101" s="47">
        <f t="shared" si="23"/>
        <v>516556.69999999995</v>
      </c>
      <c r="AB101" s="46">
        <f t="shared" si="23"/>
        <v>0</v>
      </c>
      <c r="AC101" s="47">
        <f t="shared" si="23"/>
        <v>20.8</v>
      </c>
      <c r="AD101" s="46">
        <f t="shared" si="23"/>
        <v>0</v>
      </c>
    </row>
    <row r="102" spans="1:30" ht="39.6" x14ac:dyDescent="0.3">
      <c r="A102" s="21" t="s">
        <v>189</v>
      </c>
      <c r="B102" s="18" t="s">
        <v>190</v>
      </c>
      <c r="C102" s="19"/>
      <c r="D102" s="19"/>
      <c r="E102" s="19"/>
      <c r="F102" s="19"/>
      <c r="G102" s="19"/>
      <c r="H102" s="19"/>
      <c r="I102" s="19"/>
      <c r="J102" s="36"/>
      <c r="K102" s="36"/>
      <c r="L102" s="20">
        <f>L103+L104+L105+L106+L107+L108+L109+L110+L111+L112+L113+L114+L115+L116+L117+L118+L119+L120+L121+L122+L123+L124+L125+L126+L127+L128+L129+L130+L131+L132+L133+L134+L135+L136+L137+L138+L139+L140+L141+L142+L143</f>
        <v>460927.1999999999</v>
      </c>
      <c r="M102" s="20">
        <f t="shared" ref="M102:N102" si="24">M103+M104+M105+M106+M107+M108+M109+M110+M111+M112+M113+M114+M115+M116+M117+M118+M119+M120+M121+M122+M123+M124+M125+M126+M127+M128+M129+M130+M131+M132+M133+M134+M135+M136+M137+M138+M139+M140+M141+M142+M143</f>
        <v>460591.49999999988</v>
      </c>
      <c r="N102" s="20">
        <f t="shared" si="24"/>
        <v>500804.7</v>
      </c>
      <c r="O102" s="20">
        <f>SUM(O103:O145)</f>
        <v>501942.10000000003</v>
      </c>
      <c r="P102" s="20">
        <f t="shared" ref="P102:AD102" si="25">SUM(P103:P145)</f>
        <v>481740.60000000003</v>
      </c>
      <c r="Q102" s="20">
        <f t="shared" si="25"/>
        <v>20201.5</v>
      </c>
      <c r="R102" s="20">
        <f t="shared" si="25"/>
        <v>0</v>
      </c>
      <c r="S102" s="20">
        <f t="shared" si="25"/>
        <v>508385.89999999991</v>
      </c>
      <c r="T102" s="47">
        <f t="shared" si="25"/>
        <v>505852.99999999988</v>
      </c>
      <c r="U102" s="49">
        <f t="shared" si="25"/>
        <v>0</v>
      </c>
      <c r="V102" s="47">
        <f t="shared" si="25"/>
        <v>2532.9</v>
      </c>
      <c r="W102" s="49">
        <f t="shared" si="25"/>
        <v>0</v>
      </c>
      <c r="X102" s="20">
        <f t="shared" si="25"/>
        <v>0</v>
      </c>
      <c r="Y102" s="47">
        <f t="shared" si="25"/>
        <v>516577.49999999994</v>
      </c>
      <c r="Z102" s="46">
        <f t="shared" si="25"/>
        <v>0</v>
      </c>
      <c r="AA102" s="47">
        <f t="shared" si="25"/>
        <v>516556.69999999995</v>
      </c>
      <c r="AB102" s="46">
        <f t="shared" si="25"/>
        <v>0</v>
      </c>
      <c r="AC102" s="47">
        <f t="shared" si="25"/>
        <v>20.8</v>
      </c>
      <c r="AD102" s="46">
        <f t="shared" si="25"/>
        <v>0</v>
      </c>
    </row>
    <row r="103" spans="1:30" ht="66" x14ac:dyDescent="0.3">
      <c r="A103" s="16" t="s">
        <v>242</v>
      </c>
      <c r="B103" s="15" t="s">
        <v>191</v>
      </c>
      <c r="C103" s="23"/>
      <c r="D103" s="23"/>
      <c r="E103" s="23"/>
      <c r="F103" s="23"/>
      <c r="G103" s="23"/>
      <c r="H103" s="23"/>
      <c r="I103" s="23"/>
      <c r="J103" s="36"/>
      <c r="K103" s="36"/>
      <c r="L103" s="24">
        <v>0</v>
      </c>
      <c r="M103" s="24">
        <v>0</v>
      </c>
      <c r="N103" s="24">
        <v>0</v>
      </c>
      <c r="O103" s="24">
        <v>0</v>
      </c>
      <c r="P103" s="24">
        <v>0</v>
      </c>
      <c r="Q103" s="24">
        <v>0</v>
      </c>
      <c r="R103" s="24"/>
      <c r="S103" s="24">
        <v>0</v>
      </c>
      <c r="T103" s="45">
        <v>0</v>
      </c>
      <c r="U103" s="46"/>
      <c r="V103" s="45">
        <v>0</v>
      </c>
      <c r="W103" s="46"/>
      <c r="X103" s="24"/>
      <c r="Y103" s="45">
        <v>0</v>
      </c>
      <c r="Z103" s="46"/>
      <c r="AA103" s="45">
        <v>0</v>
      </c>
      <c r="AB103" s="46"/>
      <c r="AC103" s="45">
        <v>0</v>
      </c>
      <c r="AD103" s="46"/>
    </row>
    <row r="104" spans="1:30" ht="39.6" x14ac:dyDescent="0.3">
      <c r="A104" s="16" t="s">
        <v>243</v>
      </c>
      <c r="B104" s="15" t="s">
        <v>192</v>
      </c>
      <c r="C104" s="23"/>
      <c r="D104" s="23"/>
      <c r="E104" s="23"/>
      <c r="F104" s="23"/>
      <c r="G104" s="23"/>
      <c r="H104" s="23"/>
      <c r="I104" s="23"/>
      <c r="J104" s="38" t="s">
        <v>314</v>
      </c>
      <c r="K104" s="38" t="s">
        <v>300</v>
      </c>
      <c r="L104" s="24">
        <v>173694.5</v>
      </c>
      <c r="M104" s="24">
        <v>173694.5</v>
      </c>
      <c r="N104" s="24">
        <v>183657.2</v>
      </c>
      <c r="O104" s="24">
        <v>187650.5</v>
      </c>
      <c r="P104" s="24">
        <v>183239.6</v>
      </c>
      <c r="Q104" s="24">
        <v>4410.8999999999996</v>
      </c>
      <c r="R104" s="24"/>
      <c r="S104" s="24">
        <v>188698.9</v>
      </c>
      <c r="T104" s="45">
        <v>187650.5</v>
      </c>
      <c r="U104" s="46"/>
      <c r="V104" s="45">
        <v>1048.4000000000001</v>
      </c>
      <c r="W104" s="46"/>
      <c r="X104" s="24"/>
      <c r="Y104" s="45">
        <v>188698.9</v>
      </c>
      <c r="Z104" s="46"/>
      <c r="AA104" s="45">
        <v>188698.9</v>
      </c>
      <c r="AB104" s="46"/>
      <c r="AC104" s="45">
        <v>0</v>
      </c>
      <c r="AD104" s="46"/>
    </row>
    <row r="105" spans="1:30" ht="109.8" customHeight="1" x14ac:dyDescent="0.3">
      <c r="A105" s="16" t="s">
        <v>244</v>
      </c>
      <c r="B105" s="15" t="s">
        <v>193</v>
      </c>
      <c r="C105" s="23"/>
      <c r="D105" s="23"/>
      <c r="E105" s="23"/>
      <c r="F105" s="23"/>
      <c r="G105" s="23"/>
      <c r="H105" s="23"/>
      <c r="I105" s="23"/>
      <c r="J105" s="36"/>
      <c r="K105" s="36"/>
      <c r="L105" s="24">
        <v>0</v>
      </c>
      <c r="M105" s="24">
        <v>0</v>
      </c>
      <c r="N105" s="24">
        <v>0</v>
      </c>
      <c r="O105" s="24">
        <v>0</v>
      </c>
      <c r="P105" s="24">
        <v>0</v>
      </c>
      <c r="Q105" s="24">
        <v>0</v>
      </c>
      <c r="R105" s="24"/>
      <c r="S105" s="24">
        <v>0</v>
      </c>
      <c r="T105" s="45">
        <v>0</v>
      </c>
      <c r="U105" s="46"/>
      <c r="V105" s="45">
        <v>0</v>
      </c>
      <c r="W105" s="46"/>
      <c r="X105" s="24"/>
      <c r="Y105" s="45">
        <v>0</v>
      </c>
      <c r="Z105" s="46"/>
      <c r="AA105" s="45">
        <v>0</v>
      </c>
      <c r="AB105" s="46"/>
      <c r="AC105" s="45">
        <v>0</v>
      </c>
      <c r="AD105" s="46"/>
    </row>
    <row r="106" spans="1:30" ht="39.6" x14ac:dyDescent="0.3">
      <c r="A106" s="16" t="s">
        <v>245</v>
      </c>
      <c r="B106" s="15" t="s">
        <v>194</v>
      </c>
      <c r="C106" s="23"/>
      <c r="D106" s="23"/>
      <c r="E106" s="23"/>
      <c r="F106" s="23"/>
      <c r="G106" s="23"/>
      <c r="H106" s="23"/>
      <c r="I106" s="23"/>
      <c r="J106" s="38" t="s">
        <v>300</v>
      </c>
      <c r="K106" s="38" t="s">
        <v>298</v>
      </c>
      <c r="L106" s="24">
        <v>361</v>
      </c>
      <c r="M106" s="24">
        <v>361</v>
      </c>
      <c r="N106" s="24">
        <v>398.7</v>
      </c>
      <c r="O106" s="24">
        <v>448.2</v>
      </c>
      <c r="P106" s="24">
        <v>448.2</v>
      </c>
      <c r="Q106" s="24">
        <v>0</v>
      </c>
      <c r="R106" s="24"/>
      <c r="S106" s="24">
        <v>464.9</v>
      </c>
      <c r="T106" s="45">
        <v>464.9</v>
      </c>
      <c r="U106" s="46"/>
      <c r="V106" s="45">
        <v>0</v>
      </c>
      <c r="W106" s="46"/>
      <c r="X106" s="24"/>
      <c r="Y106" s="45">
        <v>482.3</v>
      </c>
      <c r="Z106" s="46"/>
      <c r="AA106" s="45">
        <v>482.3</v>
      </c>
      <c r="AB106" s="46"/>
      <c r="AC106" s="45">
        <v>0</v>
      </c>
      <c r="AD106" s="46"/>
    </row>
    <row r="107" spans="1:30" ht="26.4" x14ac:dyDescent="0.3">
      <c r="A107" s="16" t="s">
        <v>246</v>
      </c>
      <c r="B107" s="15" t="s">
        <v>195</v>
      </c>
      <c r="C107" s="23"/>
      <c r="D107" s="23"/>
      <c r="E107" s="23"/>
      <c r="F107" s="23"/>
      <c r="G107" s="23"/>
      <c r="H107" s="23"/>
      <c r="I107" s="23"/>
      <c r="J107" s="38" t="s">
        <v>298</v>
      </c>
      <c r="K107" s="38" t="s">
        <v>292</v>
      </c>
      <c r="L107" s="24">
        <v>3311.4</v>
      </c>
      <c r="M107" s="24">
        <v>3311.4</v>
      </c>
      <c r="N107" s="24">
        <v>3620.1</v>
      </c>
      <c r="O107" s="24">
        <v>3756.9</v>
      </c>
      <c r="P107" s="24">
        <v>3756.9</v>
      </c>
      <c r="Q107" s="24">
        <v>0</v>
      </c>
      <c r="R107" s="24"/>
      <c r="S107" s="24">
        <v>3892.3</v>
      </c>
      <c r="T107" s="45">
        <v>3892.3</v>
      </c>
      <c r="U107" s="46"/>
      <c r="V107" s="45">
        <v>0</v>
      </c>
      <c r="W107" s="46"/>
      <c r="X107" s="24"/>
      <c r="Y107" s="45">
        <v>4033.1</v>
      </c>
      <c r="Z107" s="46"/>
      <c r="AA107" s="45">
        <v>4033.1</v>
      </c>
      <c r="AB107" s="46"/>
      <c r="AC107" s="45">
        <v>0</v>
      </c>
      <c r="AD107" s="46"/>
    </row>
    <row r="108" spans="1:30" ht="100.8" customHeight="1" x14ac:dyDescent="0.3">
      <c r="A108" s="16" t="s">
        <v>247</v>
      </c>
      <c r="B108" s="15" t="s">
        <v>196</v>
      </c>
      <c r="C108" s="23"/>
      <c r="D108" s="23"/>
      <c r="E108" s="23"/>
      <c r="F108" s="23"/>
      <c r="G108" s="23"/>
      <c r="H108" s="23"/>
      <c r="I108" s="23"/>
      <c r="J108" s="38" t="s">
        <v>314</v>
      </c>
      <c r="K108" s="38" t="s">
        <v>321</v>
      </c>
      <c r="L108" s="24">
        <v>647.79999999999995</v>
      </c>
      <c r="M108" s="24">
        <v>647.79999999999995</v>
      </c>
      <c r="N108" s="24">
        <v>671.2</v>
      </c>
      <c r="O108" s="24">
        <v>951.7</v>
      </c>
      <c r="P108" s="24">
        <v>932.4</v>
      </c>
      <c r="Q108" s="24">
        <v>19.3</v>
      </c>
      <c r="R108" s="24"/>
      <c r="S108" s="24">
        <v>996.4</v>
      </c>
      <c r="T108" s="45">
        <v>976.3</v>
      </c>
      <c r="U108" s="46"/>
      <c r="V108" s="45">
        <v>20.100000000000001</v>
      </c>
      <c r="W108" s="46"/>
      <c r="X108" s="24"/>
      <c r="Y108" s="45">
        <v>1043.4000000000001</v>
      </c>
      <c r="Z108" s="46"/>
      <c r="AA108" s="45">
        <v>1022.6</v>
      </c>
      <c r="AB108" s="46"/>
      <c r="AC108" s="45">
        <v>20.8</v>
      </c>
      <c r="AD108" s="46"/>
    </row>
    <row r="109" spans="1:30" ht="39.6" x14ac:dyDescent="0.3">
      <c r="A109" s="16" t="s">
        <v>248</v>
      </c>
      <c r="B109" s="15" t="s">
        <v>197</v>
      </c>
      <c r="C109" s="23"/>
      <c r="D109" s="23"/>
      <c r="E109" s="23"/>
      <c r="F109" s="23"/>
      <c r="G109" s="23"/>
      <c r="H109" s="23"/>
      <c r="I109" s="23"/>
      <c r="J109" s="41" t="s">
        <v>326</v>
      </c>
      <c r="K109" s="41" t="s">
        <v>327</v>
      </c>
      <c r="L109" s="24">
        <v>927.8</v>
      </c>
      <c r="M109" s="24">
        <v>927.8</v>
      </c>
      <c r="N109" s="24">
        <v>1033.7</v>
      </c>
      <c r="O109" s="24">
        <v>1165.0999999999999</v>
      </c>
      <c r="P109" s="24">
        <v>1165.0999999999999</v>
      </c>
      <c r="Q109" s="24">
        <v>0</v>
      </c>
      <c r="R109" s="24"/>
      <c r="S109" s="24">
        <v>1209.5999999999999</v>
      </c>
      <c r="T109" s="45">
        <v>1209.5999999999999</v>
      </c>
      <c r="U109" s="46"/>
      <c r="V109" s="45">
        <v>0</v>
      </c>
      <c r="W109" s="46"/>
      <c r="X109" s="24"/>
      <c r="Y109" s="45">
        <v>1255.9000000000001</v>
      </c>
      <c r="Z109" s="46"/>
      <c r="AA109" s="45">
        <v>1255.9000000000001</v>
      </c>
      <c r="AB109" s="46"/>
      <c r="AC109" s="45">
        <v>0</v>
      </c>
      <c r="AD109" s="46"/>
    </row>
    <row r="110" spans="1:30" ht="39.6" x14ac:dyDescent="0.3">
      <c r="A110" s="16" t="s">
        <v>249</v>
      </c>
      <c r="B110" s="15" t="s">
        <v>198</v>
      </c>
      <c r="C110" s="23"/>
      <c r="D110" s="23"/>
      <c r="E110" s="23"/>
      <c r="F110" s="23"/>
      <c r="G110" s="23"/>
      <c r="H110" s="23"/>
      <c r="I110" s="23"/>
      <c r="J110" s="38" t="s">
        <v>314</v>
      </c>
      <c r="K110" s="38" t="s">
        <v>293</v>
      </c>
      <c r="L110" s="24">
        <v>237174.39999999999</v>
      </c>
      <c r="M110" s="24">
        <v>237174.39999999999</v>
      </c>
      <c r="N110" s="24">
        <v>259046.6</v>
      </c>
      <c r="O110" s="24">
        <v>262130.5</v>
      </c>
      <c r="P110" s="24">
        <v>249363.5</v>
      </c>
      <c r="Q110" s="24">
        <v>12767</v>
      </c>
      <c r="R110" s="24"/>
      <c r="S110" s="24">
        <v>263594.90000000002</v>
      </c>
      <c r="T110" s="45">
        <v>262130.5</v>
      </c>
      <c r="U110" s="46"/>
      <c r="V110" s="45">
        <v>1464.4</v>
      </c>
      <c r="W110" s="46"/>
      <c r="X110" s="24"/>
      <c r="Y110" s="45">
        <v>263594.90000000002</v>
      </c>
      <c r="Z110" s="46"/>
      <c r="AA110" s="45">
        <v>263594.90000000002</v>
      </c>
      <c r="AB110" s="46"/>
      <c r="AC110" s="45">
        <v>0</v>
      </c>
      <c r="AD110" s="46"/>
    </row>
    <row r="111" spans="1:30" ht="52.8" x14ac:dyDescent="0.3">
      <c r="A111" s="16" t="s">
        <v>250</v>
      </c>
      <c r="B111" s="15" t="s">
        <v>199</v>
      </c>
      <c r="C111" s="23"/>
      <c r="D111" s="23"/>
      <c r="E111" s="23"/>
      <c r="F111" s="23"/>
      <c r="G111" s="23"/>
      <c r="H111" s="23"/>
      <c r="I111" s="23"/>
      <c r="J111" s="36"/>
      <c r="K111" s="36"/>
      <c r="L111" s="24">
        <v>0</v>
      </c>
      <c r="M111" s="24">
        <v>0</v>
      </c>
      <c r="N111" s="24">
        <v>0</v>
      </c>
      <c r="O111" s="24">
        <v>0</v>
      </c>
      <c r="P111" s="24">
        <v>0</v>
      </c>
      <c r="Q111" s="24">
        <v>0</v>
      </c>
      <c r="R111" s="24"/>
      <c r="S111" s="24">
        <v>0</v>
      </c>
      <c r="T111" s="45">
        <v>0</v>
      </c>
      <c r="U111" s="46"/>
      <c r="V111" s="45">
        <v>0</v>
      </c>
      <c r="W111" s="46"/>
      <c r="X111" s="24"/>
      <c r="Y111" s="45">
        <v>0</v>
      </c>
      <c r="Z111" s="46"/>
      <c r="AA111" s="45">
        <v>0</v>
      </c>
      <c r="AB111" s="46"/>
      <c r="AC111" s="45">
        <v>0</v>
      </c>
      <c r="AD111" s="46"/>
    </row>
    <row r="112" spans="1:30" ht="96" customHeight="1" x14ac:dyDescent="0.3">
      <c r="A112" s="12" t="s">
        <v>251</v>
      </c>
      <c r="B112" s="15" t="s">
        <v>200</v>
      </c>
      <c r="C112" s="23"/>
      <c r="D112" s="23"/>
      <c r="E112" s="23"/>
      <c r="F112" s="23"/>
      <c r="G112" s="23"/>
      <c r="H112" s="23"/>
      <c r="I112" s="23"/>
      <c r="J112" s="38" t="s">
        <v>303</v>
      </c>
      <c r="K112" s="38" t="s">
        <v>298</v>
      </c>
      <c r="L112" s="24">
        <v>8419.9</v>
      </c>
      <c r="M112" s="24">
        <v>8398.7999999999993</v>
      </c>
      <c r="N112" s="24">
        <v>9303.6</v>
      </c>
      <c r="O112" s="24">
        <v>10970.8</v>
      </c>
      <c r="P112" s="24">
        <v>10970.8</v>
      </c>
      <c r="Q112" s="24">
        <v>0</v>
      </c>
      <c r="R112" s="24"/>
      <c r="S112" s="24">
        <v>10970.8</v>
      </c>
      <c r="T112" s="45">
        <v>10970.8</v>
      </c>
      <c r="U112" s="46"/>
      <c r="V112" s="45">
        <v>0</v>
      </c>
      <c r="W112" s="46"/>
      <c r="X112" s="24"/>
      <c r="Y112" s="45">
        <v>10970.8</v>
      </c>
      <c r="Z112" s="46"/>
      <c r="AA112" s="45">
        <v>10970.8</v>
      </c>
      <c r="AB112" s="46"/>
      <c r="AC112" s="45">
        <v>0</v>
      </c>
      <c r="AD112" s="46"/>
    </row>
    <row r="113" spans="1:30" ht="52.8" x14ac:dyDescent="0.3">
      <c r="A113" s="12" t="s">
        <v>252</v>
      </c>
      <c r="B113" s="15" t="s">
        <v>201</v>
      </c>
      <c r="C113" s="23"/>
      <c r="D113" s="23"/>
      <c r="E113" s="23"/>
      <c r="F113" s="23"/>
      <c r="G113" s="23"/>
      <c r="H113" s="23"/>
      <c r="I113" s="23"/>
      <c r="J113" s="36"/>
      <c r="K113" s="36"/>
      <c r="L113" s="24">
        <v>0</v>
      </c>
      <c r="M113" s="24">
        <v>0</v>
      </c>
      <c r="N113" s="24">
        <v>0</v>
      </c>
      <c r="O113" s="24">
        <v>0</v>
      </c>
      <c r="P113" s="24">
        <v>0</v>
      </c>
      <c r="Q113" s="24">
        <v>0</v>
      </c>
      <c r="R113" s="24"/>
      <c r="S113" s="24">
        <v>0</v>
      </c>
      <c r="T113" s="45">
        <v>0</v>
      </c>
      <c r="U113" s="46"/>
      <c r="V113" s="45">
        <v>0</v>
      </c>
      <c r="W113" s="46"/>
      <c r="X113" s="24"/>
      <c r="Y113" s="45">
        <v>0</v>
      </c>
      <c r="Z113" s="46"/>
      <c r="AA113" s="45">
        <v>0</v>
      </c>
      <c r="AB113" s="46"/>
      <c r="AC113" s="45">
        <v>0</v>
      </c>
      <c r="AD113" s="46"/>
    </row>
    <row r="114" spans="1:30" ht="66" x14ac:dyDescent="0.3">
      <c r="A114" s="12" t="s">
        <v>253</v>
      </c>
      <c r="B114" s="15" t="s">
        <v>202</v>
      </c>
      <c r="C114" s="23"/>
      <c r="D114" s="23"/>
      <c r="E114" s="23"/>
      <c r="F114" s="23"/>
      <c r="G114" s="23"/>
      <c r="H114" s="23"/>
      <c r="I114" s="23"/>
      <c r="J114" s="36"/>
      <c r="K114" s="36"/>
      <c r="L114" s="24">
        <v>0</v>
      </c>
      <c r="M114" s="24">
        <v>0</v>
      </c>
      <c r="N114" s="24">
        <v>0</v>
      </c>
      <c r="O114" s="24">
        <v>0</v>
      </c>
      <c r="P114" s="24">
        <v>0</v>
      </c>
      <c r="Q114" s="24">
        <v>0</v>
      </c>
      <c r="R114" s="24"/>
      <c r="S114" s="24">
        <v>0</v>
      </c>
      <c r="T114" s="45">
        <v>0</v>
      </c>
      <c r="U114" s="46"/>
      <c r="V114" s="45">
        <v>0</v>
      </c>
      <c r="W114" s="46"/>
      <c r="X114" s="24"/>
      <c r="Y114" s="45">
        <v>0</v>
      </c>
      <c r="Z114" s="46"/>
      <c r="AA114" s="45">
        <v>0</v>
      </c>
      <c r="AB114" s="46"/>
      <c r="AC114" s="45">
        <v>0</v>
      </c>
      <c r="AD114" s="46"/>
    </row>
    <row r="115" spans="1:30" ht="26.4" x14ac:dyDescent="0.3">
      <c r="A115" s="12" t="s">
        <v>254</v>
      </c>
      <c r="B115" s="15" t="s">
        <v>203</v>
      </c>
      <c r="C115" s="23"/>
      <c r="D115" s="23"/>
      <c r="E115" s="23"/>
      <c r="F115" s="23"/>
      <c r="G115" s="23"/>
      <c r="H115" s="23"/>
      <c r="I115" s="23"/>
      <c r="J115" s="38" t="s">
        <v>298</v>
      </c>
      <c r="K115" s="38" t="s">
        <v>292</v>
      </c>
      <c r="L115" s="24">
        <v>993.6</v>
      </c>
      <c r="M115" s="24">
        <v>993.6</v>
      </c>
      <c r="N115" s="24">
        <v>2232.9</v>
      </c>
      <c r="O115" s="24">
        <v>4071.8</v>
      </c>
      <c r="P115" s="24">
        <v>4071.8</v>
      </c>
      <c r="Q115" s="24">
        <v>0</v>
      </c>
      <c r="R115" s="24"/>
      <c r="S115" s="24">
        <v>5470.5</v>
      </c>
      <c r="T115" s="45">
        <v>5470.5</v>
      </c>
      <c r="U115" s="46"/>
      <c r="V115" s="45">
        <v>0</v>
      </c>
      <c r="W115" s="46"/>
      <c r="X115" s="24"/>
      <c r="Y115" s="45">
        <v>5470.5</v>
      </c>
      <c r="Z115" s="46"/>
      <c r="AA115" s="45">
        <v>5470.5</v>
      </c>
      <c r="AB115" s="46"/>
      <c r="AC115" s="45">
        <v>0</v>
      </c>
      <c r="AD115" s="46"/>
    </row>
    <row r="116" spans="1:30" ht="148.80000000000001" customHeight="1" x14ac:dyDescent="0.3">
      <c r="A116" s="16" t="s">
        <v>255</v>
      </c>
      <c r="B116" s="15" t="s">
        <v>204</v>
      </c>
      <c r="C116" s="23"/>
      <c r="D116" s="23"/>
      <c r="E116" s="23"/>
      <c r="F116" s="23"/>
      <c r="G116" s="23"/>
      <c r="H116" s="23"/>
      <c r="I116" s="23"/>
      <c r="J116" s="38" t="s">
        <v>314</v>
      </c>
      <c r="K116" s="38" t="s">
        <v>293</v>
      </c>
      <c r="L116" s="24">
        <v>7833.1</v>
      </c>
      <c r="M116" s="24">
        <v>7833.1</v>
      </c>
      <c r="N116" s="24">
        <v>8596</v>
      </c>
      <c r="O116" s="24">
        <v>9086.7000000000007</v>
      </c>
      <c r="P116" s="24">
        <v>9086.7000000000007</v>
      </c>
      <c r="Q116" s="24">
        <v>0</v>
      </c>
      <c r="R116" s="24"/>
      <c r="S116" s="24">
        <v>9137.4</v>
      </c>
      <c r="T116" s="45">
        <v>9137.4</v>
      </c>
      <c r="U116" s="46"/>
      <c r="V116" s="45">
        <v>0</v>
      </c>
      <c r="W116" s="46"/>
      <c r="X116" s="24"/>
      <c r="Y116" s="45">
        <v>9137.4</v>
      </c>
      <c r="Z116" s="46"/>
      <c r="AA116" s="45">
        <v>9137.4</v>
      </c>
      <c r="AB116" s="46"/>
      <c r="AC116" s="45">
        <v>0</v>
      </c>
      <c r="AD116" s="46"/>
    </row>
    <row r="117" spans="1:30" x14ac:dyDescent="0.3">
      <c r="A117" s="16" t="s">
        <v>256</v>
      </c>
      <c r="B117" s="15" t="s">
        <v>205</v>
      </c>
      <c r="C117" s="23"/>
      <c r="D117" s="23"/>
      <c r="E117" s="23"/>
      <c r="F117" s="23"/>
      <c r="G117" s="23"/>
      <c r="H117" s="23"/>
      <c r="I117" s="23"/>
      <c r="J117" s="38" t="s">
        <v>298</v>
      </c>
      <c r="K117" s="38" t="s">
        <v>292</v>
      </c>
      <c r="L117" s="24">
        <v>0</v>
      </c>
      <c r="M117" s="24">
        <v>0</v>
      </c>
      <c r="N117" s="24">
        <v>1631.6</v>
      </c>
      <c r="O117" s="24">
        <v>2137.6999999999998</v>
      </c>
      <c r="P117" s="24">
        <v>2137.6999999999998</v>
      </c>
      <c r="Q117" s="24">
        <v>0</v>
      </c>
      <c r="R117" s="24"/>
      <c r="S117" s="24">
        <v>3998.1</v>
      </c>
      <c r="T117" s="45">
        <v>3998.1</v>
      </c>
      <c r="U117" s="46"/>
      <c r="V117" s="45">
        <v>0</v>
      </c>
      <c r="W117" s="46"/>
      <c r="X117" s="24"/>
      <c r="Y117" s="45">
        <v>4793.5</v>
      </c>
      <c r="Z117" s="46"/>
      <c r="AA117" s="45">
        <v>4793.5</v>
      </c>
      <c r="AB117" s="46"/>
      <c r="AC117" s="45">
        <v>0</v>
      </c>
      <c r="AD117" s="46"/>
    </row>
    <row r="118" spans="1:30" ht="39.6" x14ac:dyDescent="0.3">
      <c r="A118" s="12" t="s">
        <v>257</v>
      </c>
      <c r="B118" s="15" t="s">
        <v>206</v>
      </c>
      <c r="C118" s="23"/>
      <c r="D118" s="23"/>
      <c r="E118" s="23"/>
      <c r="F118" s="23"/>
      <c r="G118" s="23"/>
      <c r="H118" s="23"/>
      <c r="I118" s="23"/>
      <c r="J118" s="38" t="s">
        <v>298</v>
      </c>
      <c r="K118" s="38" t="s">
        <v>292</v>
      </c>
      <c r="L118" s="24">
        <v>57.7</v>
      </c>
      <c r="M118" s="24">
        <v>57.7</v>
      </c>
      <c r="N118" s="24">
        <v>45.9</v>
      </c>
      <c r="O118" s="24">
        <v>14.2</v>
      </c>
      <c r="P118" s="24">
        <v>14.2</v>
      </c>
      <c r="Q118" s="24">
        <v>0</v>
      </c>
      <c r="R118" s="24"/>
      <c r="S118" s="24">
        <v>11.3</v>
      </c>
      <c r="T118" s="45">
        <v>11.3</v>
      </c>
      <c r="U118" s="46"/>
      <c r="V118" s="45">
        <v>0</v>
      </c>
      <c r="W118" s="46"/>
      <c r="X118" s="24"/>
      <c r="Y118" s="45">
        <v>9.1</v>
      </c>
      <c r="Z118" s="46"/>
      <c r="AA118" s="45">
        <v>9.1</v>
      </c>
      <c r="AB118" s="46"/>
      <c r="AC118" s="45">
        <v>0</v>
      </c>
      <c r="AD118" s="46"/>
    </row>
    <row r="119" spans="1:30" ht="26.4" x14ac:dyDescent="0.3">
      <c r="A119" s="16" t="s">
        <v>258</v>
      </c>
      <c r="B119" s="15" t="s">
        <v>207</v>
      </c>
      <c r="C119" s="23"/>
      <c r="D119" s="23"/>
      <c r="E119" s="23"/>
      <c r="F119" s="23"/>
      <c r="G119" s="23"/>
      <c r="H119" s="23"/>
      <c r="I119" s="23"/>
      <c r="J119" s="36"/>
      <c r="K119" s="36"/>
      <c r="L119" s="24">
        <v>0</v>
      </c>
      <c r="M119" s="24">
        <v>0</v>
      </c>
      <c r="N119" s="24">
        <v>0</v>
      </c>
      <c r="O119" s="24">
        <v>0</v>
      </c>
      <c r="P119" s="24">
        <v>0</v>
      </c>
      <c r="Q119" s="24">
        <v>0</v>
      </c>
      <c r="R119" s="24"/>
      <c r="S119" s="24">
        <v>0</v>
      </c>
      <c r="T119" s="45">
        <v>0</v>
      </c>
      <c r="U119" s="46"/>
      <c r="V119" s="45">
        <v>0</v>
      </c>
      <c r="W119" s="46"/>
      <c r="X119" s="24"/>
      <c r="Y119" s="45">
        <v>0</v>
      </c>
      <c r="Z119" s="46"/>
      <c r="AA119" s="45">
        <v>0</v>
      </c>
      <c r="AB119" s="46"/>
      <c r="AC119" s="45">
        <v>0</v>
      </c>
      <c r="AD119" s="46"/>
    </row>
    <row r="120" spans="1:30" ht="118.8" x14ac:dyDescent="0.3">
      <c r="A120" s="12" t="s">
        <v>259</v>
      </c>
      <c r="B120" s="15" t="s">
        <v>208</v>
      </c>
      <c r="C120" s="23"/>
      <c r="D120" s="23"/>
      <c r="E120" s="23"/>
      <c r="F120" s="23"/>
      <c r="G120" s="23"/>
      <c r="H120" s="23"/>
      <c r="I120" s="23"/>
      <c r="J120" s="38" t="s">
        <v>314</v>
      </c>
      <c r="K120" s="38" t="s">
        <v>314</v>
      </c>
      <c r="L120" s="24">
        <v>135.4</v>
      </c>
      <c r="M120" s="24">
        <v>112.1</v>
      </c>
      <c r="N120" s="24">
        <v>914.1</v>
      </c>
      <c r="O120" s="24">
        <v>1114.8</v>
      </c>
      <c r="P120" s="24">
        <v>1114.8</v>
      </c>
      <c r="Q120" s="24">
        <v>0</v>
      </c>
      <c r="R120" s="24"/>
      <c r="S120" s="24">
        <v>1158.8</v>
      </c>
      <c r="T120" s="45">
        <v>1158.8</v>
      </c>
      <c r="U120" s="46"/>
      <c r="V120" s="45">
        <v>0</v>
      </c>
      <c r="W120" s="46"/>
      <c r="X120" s="24"/>
      <c r="Y120" s="45">
        <v>1205.3</v>
      </c>
      <c r="Z120" s="46"/>
      <c r="AA120" s="45">
        <v>1205.3</v>
      </c>
      <c r="AB120" s="46"/>
      <c r="AC120" s="45">
        <v>0</v>
      </c>
      <c r="AD120" s="46"/>
    </row>
    <row r="121" spans="1:30" ht="26.4" x14ac:dyDescent="0.3">
      <c r="A121" s="16" t="s">
        <v>260</v>
      </c>
      <c r="B121" s="15" t="s">
        <v>209</v>
      </c>
      <c r="C121" s="23"/>
      <c r="D121" s="23"/>
      <c r="E121" s="23"/>
      <c r="F121" s="23"/>
      <c r="G121" s="23"/>
      <c r="H121" s="23"/>
      <c r="I121" s="23"/>
      <c r="J121" s="38" t="s">
        <v>298</v>
      </c>
      <c r="K121" s="38" t="s">
        <v>292</v>
      </c>
      <c r="L121" s="24">
        <v>740</v>
      </c>
      <c r="M121" s="24">
        <v>740</v>
      </c>
      <c r="N121" s="24">
        <v>0</v>
      </c>
      <c r="O121" s="24">
        <v>0</v>
      </c>
      <c r="P121" s="24">
        <v>0</v>
      </c>
      <c r="Q121" s="24">
        <v>0</v>
      </c>
      <c r="R121" s="24"/>
      <c r="S121" s="24">
        <v>0</v>
      </c>
      <c r="T121" s="45">
        <v>0</v>
      </c>
      <c r="U121" s="46"/>
      <c r="V121" s="45">
        <v>0</v>
      </c>
      <c r="W121" s="46"/>
      <c r="X121" s="24"/>
      <c r="Y121" s="45">
        <v>0</v>
      </c>
      <c r="Z121" s="46"/>
      <c r="AA121" s="45">
        <v>0</v>
      </c>
      <c r="AB121" s="46"/>
      <c r="AC121" s="45">
        <v>0</v>
      </c>
      <c r="AD121" s="46"/>
    </row>
    <row r="122" spans="1:30" ht="52.8" x14ac:dyDescent="0.3">
      <c r="A122" s="16" t="s">
        <v>261</v>
      </c>
      <c r="B122" s="15" t="s">
        <v>210</v>
      </c>
      <c r="C122" s="23"/>
      <c r="D122" s="23"/>
      <c r="E122" s="23"/>
      <c r="F122" s="23"/>
      <c r="G122" s="23"/>
      <c r="H122" s="23"/>
      <c r="I122" s="23"/>
      <c r="J122" s="36"/>
      <c r="K122" s="36"/>
      <c r="L122" s="24">
        <v>0</v>
      </c>
      <c r="M122" s="24">
        <v>0</v>
      </c>
      <c r="N122" s="24">
        <v>0</v>
      </c>
      <c r="O122" s="24">
        <v>0</v>
      </c>
      <c r="P122" s="24">
        <v>0</v>
      </c>
      <c r="Q122" s="24">
        <v>0</v>
      </c>
      <c r="R122" s="24"/>
      <c r="S122" s="24">
        <v>0</v>
      </c>
      <c r="T122" s="45">
        <v>0</v>
      </c>
      <c r="U122" s="46"/>
      <c r="V122" s="45">
        <v>0</v>
      </c>
      <c r="W122" s="46"/>
      <c r="X122" s="24"/>
      <c r="Y122" s="45">
        <v>0</v>
      </c>
      <c r="Z122" s="46"/>
      <c r="AA122" s="45">
        <v>0</v>
      </c>
      <c r="AB122" s="46"/>
      <c r="AC122" s="45">
        <v>0</v>
      </c>
      <c r="AD122" s="46"/>
    </row>
    <row r="123" spans="1:30" ht="69" customHeight="1" x14ac:dyDescent="0.3">
      <c r="A123" s="12" t="s">
        <v>262</v>
      </c>
      <c r="B123" s="15" t="s">
        <v>211</v>
      </c>
      <c r="C123" s="23"/>
      <c r="D123" s="23"/>
      <c r="E123" s="23"/>
      <c r="F123" s="23"/>
      <c r="G123" s="23"/>
      <c r="H123" s="23"/>
      <c r="I123" s="23"/>
      <c r="J123" s="36"/>
      <c r="K123" s="36"/>
      <c r="L123" s="31">
        <v>0</v>
      </c>
      <c r="M123" s="24">
        <v>0</v>
      </c>
      <c r="N123" s="24">
        <v>0</v>
      </c>
      <c r="O123" s="24">
        <v>0</v>
      </c>
      <c r="P123" s="24">
        <v>0</v>
      </c>
      <c r="Q123" s="24">
        <v>0</v>
      </c>
      <c r="R123" s="24"/>
      <c r="S123" s="24">
        <v>0</v>
      </c>
      <c r="T123" s="45">
        <v>0</v>
      </c>
      <c r="U123" s="46"/>
      <c r="V123" s="45">
        <v>0</v>
      </c>
      <c r="W123" s="46"/>
      <c r="X123" s="24"/>
      <c r="Y123" s="45">
        <v>0</v>
      </c>
      <c r="Z123" s="46"/>
      <c r="AA123" s="45">
        <v>0</v>
      </c>
      <c r="AB123" s="46"/>
      <c r="AC123" s="45">
        <v>0</v>
      </c>
      <c r="AD123" s="46"/>
    </row>
    <row r="124" spans="1:30" ht="66" x14ac:dyDescent="0.3">
      <c r="A124" s="12" t="s">
        <v>263</v>
      </c>
      <c r="B124" s="15" t="s">
        <v>212</v>
      </c>
      <c r="C124" s="23"/>
      <c r="D124" s="23"/>
      <c r="E124" s="23"/>
      <c r="F124" s="23"/>
      <c r="G124" s="23"/>
      <c r="H124" s="23"/>
      <c r="I124" s="23"/>
      <c r="J124" s="38" t="s">
        <v>298</v>
      </c>
      <c r="K124" s="38" t="s">
        <v>292</v>
      </c>
      <c r="L124" s="24">
        <v>161</v>
      </c>
      <c r="M124" s="24">
        <v>161</v>
      </c>
      <c r="N124" s="24">
        <v>404</v>
      </c>
      <c r="O124" s="24">
        <v>288.8</v>
      </c>
      <c r="P124" s="24">
        <v>288.8</v>
      </c>
      <c r="Q124" s="24">
        <v>0</v>
      </c>
      <c r="R124" s="24"/>
      <c r="S124" s="24">
        <v>288.8</v>
      </c>
      <c r="T124" s="45">
        <v>288.8</v>
      </c>
      <c r="U124" s="46"/>
      <c r="V124" s="45">
        <v>0</v>
      </c>
      <c r="W124" s="46"/>
      <c r="X124" s="24"/>
      <c r="Y124" s="45">
        <v>288.8</v>
      </c>
      <c r="Z124" s="46"/>
      <c r="AA124" s="45">
        <v>288.8</v>
      </c>
      <c r="AB124" s="46"/>
      <c r="AC124" s="45">
        <v>0</v>
      </c>
      <c r="AD124" s="46"/>
    </row>
    <row r="125" spans="1:30" ht="58.8" customHeight="1" x14ac:dyDescent="0.3">
      <c r="A125" s="12" t="s">
        <v>264</v>
      </c>
      <c r="B125" s="15" t="s">
        <v>213</v>
      </c>
      <c r="C125" s="23"/>
      <c r="D125" s="23"/>
      <c r="E125" s="23"/>
      <c r="F125" s="23"/>
      <c r="G125" s="23"/>
      <c r="H125" s="23"/>
      <c r="I125" s="23"/>
      <c r="J125" s="36"/>
      <c r="K125" s="36"/>
      <c r="L125" s="24">
        <v>0</v>
      </c>
      <c r="M125" s="24">
        <v>0</v>
      </c>
      <c r="N125" s="24">
        <v>0</v>
      </c>
      <c r="O125" s="24">
        <v>0</v>
      </c>
      <c r="P125" s="24">
        <v>0</v>
      </c>
      <c r="Q125" s="24">
        <v>0</v>
      </c>
      <c r="R125" s="24"/>
      <c r="S125" s="24">
        <v>0</v>
      </c>
      <c r="T125" s="45">
        <v>0</v>
      </c>
      <c r="U125" s="46"/>
      <c r="V125" s="45">
        <v>0</v>
      </c>
      <c r="W125" s="46"/>
      <c r="X125" s="24"/>
      <c r="Y125" s="45">
        <v>0</v>
      </c>
      <c r="Z125" s="46"/>
      <c r="AA125" s="45">
        <v>0</v>
      </c>
      <c r="AB125" s="46"/>
      <c r="AC125" s="45">
        <v>0</v>
      </c>
      <c r="AD125" s="46"/>
    </row>
    <row r="126" spans="1:30" ht="39.6" x14ac:dyDescent="0.3">
      <c r="A126" s="16" t="s">
        <v>265</v>
      </c>
      <c r="B126" s="15" t="s">
        <v>214</v>
      </c>
      <c r="C126" s="23"/>
      <c r="D126" s="23"/>
      <c r="E126" s="23"/>
      <c r="F126" s="23"/>
      <c r="G126" s="23"/>
      <c r="H126" s="23"/>
      <c r="I126" s="23"/>
      <c r="J126" s="38" t="s">
        <v>298</v>
      </c>
      <c r="K126" s="38" t="s">
        <v>292</v>
      </c>
      <c r="L126" s="24">
        <v>272</v>
      </c>
      <c r="M126" s="24">
        <v>272</v>
      </c>
      <c r="N126" s="24">
        <v>272</v>
      </c>
      <c r="O126" s="24">
        <v>272</v>
      </c>
      <c r="P126" s="24">
        <v>272</v>
      </c>
      <c r="Q126" s="24">
        <v>0</v>
      </c>
      <c r="R126" s="24"/>
      <c r="S126" s="24">
        <v>261.60000000000002</v>
      </c>
      <c r="T126" s="45">
        <v>261.60000000000002</v>
      </c>
      <c r="U126" s="46"/>
      <c r="V126" s="45">
        <v>0</v>
      </c>
      <c r="W126" s="46"/>
      <c r="X126" s="24"/>
      <c r="Y126" s="45">
        <v>261.60000000000002</v>
      </c>
      <c r="Z126" s="46"/>
      <c r="AA126" s="45">
        <v>261.60000000000002</v>
      </c>
      <c r="AB126" s="46"/>
      <c r="AC126" s="45">
        <v>0</v>
      </c>
      <c r="AD126" s="46"/>
    </row>
    <row r="127" spans="1:30" ht="105.6" x14ac:dyDescent="0.3">
      <c r="A127" s="16" t="s">
        <v>266</v>
      </c>
      <c r="B127" s="15" t="s">
        <v>215</v>
      </c>
      <c r="C127" s="23"/>
      <c r="D127" s="23"/>
      <c r="E127" s="23"/>
      <c r="F127" s="23"/>
      <c r="G127" s="23"/>
      <c r="H127" s="23"/>
      <c r="I127" s="23"/>
      <c r="J127" s="38" t="s">
        <v>303</v>
      </c>
      <c r="K127" s="38" t="s">
        <v>298</v>
      </c>
      <c r="L127" s="24">
        <v>91.6</v>
      </c>
      <c r="M127" s="24">
        <v>91.5</v>
      </c>
      <c r="N127" s="24">
        <v>0</v>
      </c>
      <c r="O127" s="24">
        <v>274.2</v>
      </c>
      <c r="P127" s="24">
        <v>274.2</v>
      </c>
      <c r="Q127" s="24">
        <v>0</v>
      </c>
      <c r="R127" s="24"/>
      <c r="S127" s="24">
        <v>221.4</v>
      </c>
      <c r="T127" s="45">
        <v>221.4</v>
      </c>
      <c r="U127" s="46"/>
      <c r="V127" s="45">
        <v>0</v>
      </c>
      <c r="W127" s="46"/>
      <c r="X127" s="24"/>
      <c r="Y127" s="45">
        <v>0</v>
      </c>
      <c r="Z127" s="46"/>
      <c r="AA127" s="45">
        <v>0</v>
      </c>
      <c r="AB127" s="46"/>
      <c r="AC127" s="45">
        <v>0</v>
      </c>
      <c r="AD127" s="46"/>
    </row>
    <row r="128" spans="1:30" ht="70.2" customHeight="1" x14ac:dyDescent="0.3">
      <c r="A128" s="16" t="s">
        <v>267</v>
      </c>
      <c r="B128" s="15" t="s">
        <v>216</v>
      </c>
      <c r="C128" s="23"/>
      <c r="D128" s="23"/>
      <c r="E128" s="23"/>
      <c r="F128" s="23"/>
      <c r="G128" s="23"/>
      <c r="H128" s="23"/>
      <c r="I128" s="23"/>
      <c r="J128" s="36"/>
      <c r="K128" s="36"/>
      <c r="L128" s="24">
        <v>0</v>
      </c>
      <c r="M128" s="24">
        <v>0</v>
      </c>
      <c r="N128" s="24">
        <v>0</v>
      </c>
      <c r="O128" s="24">
        <v>0</v>
      </c>
      <c r="P128" s="24">
        <v>0</v>
      </c>
      <c r="Q128" s="24">
        <v>0</v>
      </c>
      <c r="R128" s="24"/>
      <c r="S128" s="24">
        <v>0</v>
      </c>
      <c r="T128" s="45">
        <v>0</v>
      </c>
      <c r="U128" s="46"/>
      <c r="V128" s="45">
        <v>0</v>
      </c>
      <c r="W128" s="46"/>
      <c r="X128" s="24"/>
      <c r="Y128" s="45">
        <v>0</v>
      </c>
      <c r="Z128" s="46"/>
      <c r="AA128" s="45">
        <v>0</v>
      </c>
      <c r="AB128" s="46"/>
      <c r="AC128" s="45">
        <v>0</v>
      </c>
      <c r="AD128" s="46"/>
    </row>
    <row r="129" spans="1:30" ht="66" x14ac:dyDescent="0.3">
      <c r="A129" s="16" t="s">
        <v>268</v>
      </c>
      <c r="B129" s="15" t="s">
        <v>217</v>
      </c>
      <c r="C129" s="23"/>
      <c r="D129" s="23"/>
      <c r="E129" s="23"/>
      <c r="F129" s="23"/>
      <c r="G129" s="23"/>
      <c r="H129" s="23"/>
      <c r="I129" s="23"/>
      <c r="J129" s="36"/>
      <c r="K129" s="36"/>
      <c r="L129" s="24">
        <v>0</v>
      </c>
      <c r="M129" s="24">
        <v>0</v>
      </c>
      <c r="N129" s="24">
        <v>0</v>
      </c>
      <c r="O129" s="24">
        <v>0</v>
      </c>
      <c r="P129" s="24">
        <v>0</v>
      </c>
      <c r="Q129" s="24">
        <v>0</v>
      </c>
      <c r="R129" s="24"/>
      <c r="S129" s="24">
        <v>0</v>
      </c>
      <c r="T129" s="45">
        <v>0</v>
      </c>
      <c r="U129" s="46"/>
      <c r="V129" s="45">
        <v>0</v>
      </c>
      <c r="W129" s="46"/>
      <c r="X129" s="24"/>
      <c r="Y129" s="45">
        <v>0</v>
      </c>
      <c r="Z129" s="46"/>
      <c r="AA129" s="45">
        <v>0</v>
      </c>
      <c r="AB129" s="46"/>
      <c r="AC129" s="45">
        <v>0</v>
      </c>
      <c r="AD129" s="46"/>
    </row>
    <row r="130" spans="1:30" ht="39.6" x14ac:dyDescent="0.3">
      <c r="A130" s="12" t="s">
        <v>269</v>
      </c>
      <c r="B130" s="15" t="s">
        <v>218</v>
      </c>
      <c r="C130" s="23"/>
      <c r="D130" s="23"/>
      <c r="E130" s="23"/>
      <c r="F130" s="23"/>
      <c r="G130" s="23"/>
      <c r="H130" s="23"/>
      <c r="I130" s="23"/>
      <c r="J130" s="38" t="s">
        <v>298</v>
      </c>
      <c r="K130" s="38" t="s">
        <v>292</v>
      </c>
      <c r="L130" s="24">
        <v>4430.5</v>
      </c>
      <c r="M130" s="24">
        <v>4430.5</v>
      </c>
      <c r="N130" s="24">
        <v>3296.8</v>
      </c>
      <c r="O130" s="24">
        <v>1236.9000000000001</v>
      </c>
      <c r="P130" s="24">
        <v>1236.9000000000001</v>
      </c>
      <c r="Q130" s="24">
        <v>0</v>
      </c>
      <c r="R130" s="24"/>
      <c r="S130" s="24">
        <v>1236.9000000000001</v>
      </c>
      <c r="T130" s="45">
        <v>1236.9000000000001</v>
      </c>
      <c r="U130" s="46"/>
      <c r="V130" s="45">
        <v>0</v>
      </c>
      <c r="W130" s="46"/>
      <c r="X130" s="24"/>
      <c r="Y130" s="45">
        <v>3014.2</v>
      </c>
      <c r="Z130" s="46"/>
      <c r="AA130" s="45">
        <v>3014.2</v>
      </c>
      <c r="AB130" s="46"/>
      <c r="AC130" s="45">
        <v>0</v>
      </c>
      <c r="AD130" s="46"/>
    </row>
    <row r="131" spans="1:30" ht="39.6" x14ac:dyDescent="0.3">
      <c r="A131" s="16" t="s">
        <v>270</v>
      </c>
      <c r="B131" s="15" t="s">
        <v>219</v>
      </c>
      <c r="C131" s="23"/>
      <c r="D131" s="23"/>
      <c r="E131" s="23"/>
      <c r="F131" s="23"/>
      <c r="G131" s="23"/>
      <c r="H131" s="23"/>
      <c r="I131" s="23"/>
      <c r="J131" s="38" t="s">
        <v>303</v>
      </c>
      <c r="K131" s="38" t="s">
        <v>298</v>
      </c>
      <c r="L131" s="24">
        <v>2925.6</v>
      </c>
      <c r="M131" s="24">
        <v>2925.6</v>
      </c>
      <c r="N131" s="24">
        <v>11136.7</v>
      </c>
      <c r="O131" s="24">
        <v>7694</v>
      </c>
      <c r="P131" s="24">
        <v>7694</v>
      </c>
      <c r="Q131" s="24">
        <v>0</v>
      </c>
      <c r="R131" s="24"/>
      <c r="S131" s="24">
        <v>8055.5</v>
      </c>
      <c r="T131" s="45">
        <v>8055.5</v>
      </c>
      <c r="U131" s="46"/>
      <c r="V131" s="45">
        <v>0</v>
      </c>
      <c r="W131" s="46"/>
      <c r="X131" s="24"/>
      <c r="Y131" s="45">
        <v>8434</v>
      </c>
      <c r="Z131" s="46"/>
      <c r="AA131" s="45">
        <v>8434</v>
      </c>
      <c r="AB131" s="46"/>
      <c r="AC131" s="45">
        <v>0</v>
      </c>
      <c r="AD131" s="46"/>
    </row>
    <row r="132" spans="1:30" ht="43.8" customHeight="1" x14ac:dyDescent="0.3">
      <c r="A132" s="16" t="s">
        <v>271</v>
      </c>
      <c r="B132" s="15" t="s">
        <v>220</v>
      </c>
      <c r="C132" s="23"/>
      <c r="D132" s="23"/>
      <c r="E132" s="23"/>
      <c r="F132" s="23"/>
      <c r="G132" s="23"/>
      <c r="H132" s="23"/>
      <c r="I132" s="23"/>
      <c r="J132" s="38" t="s">
        <v>298</v>
      </c>
      <c r="K132" s="38" t="s">
        <v>292</v>
      </c>
      <c r="L132" s="24">
        <v>0</v>
      </c>
      <c r="M132" s="24">
        <v>0</v>
      </c>
      <c r="N132" s="24">
        <v>250</v>
      </c>
      <c r="O132" s="24">
        <v>180.7</v>
      </c>
      <c r="P132" s="24">
        <v>180.7</v>
      </c>
      <c r="Q132" s="24">
        <v>0</v>
      </c>
      <c r="R132" s="24"/>
      <c r="S132" s="24">
        <v>180.7</v>
      </c>
      <c r="T132" s="45">
        <v>180.7</v>
      </c>
      <c r="U132" s="46"/>
      <c r="V132" s="45">
        <v>0</v>
      </c>
      <c r="W132" s="46"/>
      <c r="X132" s="24"/>
      <c r="Y132" s="45">
        <v>451.7</v>
      </c>
      <c r="Z132" s="46"/>
      <c r="AA132" s="45">
        <v>451.7</v>
      </c>
      <c r="AB132" s="46"/>
      <c r="AC132" s="45">
        <v>0</v>
      </c>
      <c r="AD132" s="46"/>
    </row>
    <row r="133" spans="1:30" ht="39.6" x14ac:dyDescent="0.3">
      <c r="A133" s="12" t="s">
        <v>272</v>
      </c>
      <c r="B133" s="15" t="s">
        <v>221</v>
      </c>
      <c r="C133" s="23"/>
      <c r="D133" s="23"/>
      <c r="E133" s="23"/>
      <c r="F133" s="23"/>
      <c r="G133" s="23"/>
      <c r="H133" s="23"/>
      <c r="I133" s="23"/>
      <c r="J133" s="36"/>
      <c r="K133" s="36"/>
      <c r="L133" s="24">
        <v>0</v>
      </c>
      <c r="M133" s="24">
        <v>0</v>
      </c>
      <c r="N133" s="24">
        <v>0</v>
      </c>
      <c r="O133" s="24">
        <v>0</v>
      </c>
      <c r="P133" s="24">
        <v>0</v>
      </c>
      <c r="Q133" s="24">
        <v>0</v>
      </c>
      <c r="R133" s="24"/>
      <c r="S133" s="24">
        <v>0</v>
      </c>
      <c r="T133" s="45">
        <v>0</v>
      </c>
      <c r="U133" s="46"/>
      <c r="V133" s="45">
        <v>0</v>
      </c>
      <c r="W133" s="46"/>
      <c r="X133" s="24"/>
      <c r="Y133" s="45">
        <v>0</v>
      </c>
      <c r="Z133" s="46"/>
      <c r="AA133" s="45">
        <v>0</v>
      </c>
      <c r="AB133" s="46"/>
      <c r="AC133" s="45">
        <v>0</v>
      </c>
      <c r="AD133" s="46"/>
    </row>
    <row r="134" spans="1:30" ht="39.6" x14ac:dyDescent="0.3">
      <c r="A134" s="16" t="s">
        <v>273</v>
      </c>
      <c r="B134" s="15" t="s">
        <v>222</v>
      </c>
      <c r="C134" s="23"/>
      <c r="D134" s="23"/>
      <c r="E134" s="23"/>
      <c r="F134" s="23"/>
      <c r="G134" s="23"/>
      <c r="H134" s="23"/>
      <c r="I134" s="23"/>
      <c r="J134" s="38" t="s">
        <v>298</v>
      </c>
      <c r="K134" s="38" t="s">
        <v>292</v>
      </c>
      <c r="L134" s="24">
        <v>2971</v>
      </c>
      <c r="M134" s="24">
        <v>2971</v>
      </c>
      <c r="N134" s="24">
        <v>0</v>
      </c>
      <c r="O134" s="24">
        <v>900</v>
      </c>
      <c r="P134" s="24">
        <v>900</v>
      </c>
      <c r="Q134" s="24">
        <v>0</v>
      </c>
      <c r="R134" s="24"/>
      <c r="S134" s="24">
        <v>900</v>
      </c>
      <c r="T134" s="45">
        <v>900</v>
      </c>
      <c r="U134" s="46"/>
      <c r="V134" s="45">
        <v>0</v>
      </c>
      <c r="W134" s="46"/>
      <c r="X134" s="24"/>
      <c r="Y134" s="45">
        <v>825</v>
      </c>
      <c r="Z134" s="46"/>
      <c r="AA134" s="45">
        <v>825</v>
      </c>
      <c r="AB134" s="46"/>
      <c r="AC134" s="45">
        <v>0</v>
      </c>
      <c r="AD134" s="46"/>
    </row>
    <row r="135" spans="1:30" ht="52.8" x14ac:dyDescent="0.3">
      <c r="A135" s="16" t="s">
        <v>274</v>
      </c>
      <c r="B135" s="15" t="s">
        <v>223</v>
      </c>
      <c r="C135" s="23"/>
      <c r="D135" s="23"/>
      <c r="E135" s="23"/>
      <c r="F135" s="23"/>
      <c r="G135" s="23"/>
      <c r="H135" s="23"/>
      <c r="I135" s="23"/>
      <c r="J135" s="38" t="s">
        <v>298</v>
      </c>
      <c r="K135" s="38" t="s">
        <v>292</v>
      </c>
      <c r="L135" s="24">
        <v>1942.1</v>
      </c>
      <c r="M135" s="24">
        <v>1942.1</v>
      </c>
      <c r="N135" s="24">
        <v>4417.5</v>
      </c>
      <c r="O135" s="24">
        <v>4110.8</v>
      </c>
      <c r="P135" s="24">
        <v>4110.8</v>
      </c>
      <c r="Q135" s="24">
        <v>0</v>
      </c>
      <c r="R135" s="24"/>
      <c r="S135" s="24">
        <v>4110.8</v>
      </c>
      <c r="T135" s="45">
        <v>4110.8</v>
      </c>
      <c r="U135" s="46"/>
      <c r="V135" s="45">
        <v>0</v>
      </c>
      <c r="W135" s="46"/>
      <c r="X135" s="24"/>
      <c r="Y135" s="45">
        <v>8939.2999999999993</v>
      </c>
      <c r="Z135" s="46"/>
      <c r="AA135" s="45">
        <v>8939.2999999999993</v>
      </c>
      <c r="AB135" s="46"/>
      <c r="AC135" s="45">
        <v>0</v>
      </c>
      <c r="AD135" s="46"/>
    </row>
    <row r="136" spans="1:30" ht="66" x14ac:dyDescent="0.3">
      <c r="A136" s="12" t="s">
        <v>275</v>
      </c>
      <c r="B136" s="15" t="s">
        <v>224</v>
      </c>
      <c r="C136" s="23"/>
      <c r="D136" s="23"/>
      <c r="E136" s="23"/>
      <c r="F136" s="23"/>
      <c r="G136" s="23"/>
      <c r="H136" s="23"/>
      <c r="I136" s="23"/>
      <c r="J136" s="36"/>
      <c r="K136" s="36"/>
      <c r="L136" s="24">
        <v>0</v>
      </c>
      <c r="M136" s="24">
        <v>0</v>
      </c>
      <c r="N136" s="24">
        <v>0</v>
      </c>
      <c r="O136" s="24">
        <v>0</v>
      </c>
      <c r="P136" s="24">
        <v>0</v>
      </c>
      <c r="Q136" s="24">
        <v>0</v>
      </c>
      <c r="R136" s="24"/>
      <c r="S136" s="24">
        <v>0</v>
      </c>
      <c r="T136" s="45">
        <v>0</v>
      </c>
      <c r="U136" s="46"/>
      <c r="V136" s="45">
        <v>0</v>
      </c>
      <c r="W136" s="46"/>
      <c r="X136" s="24"/>
      <c r="Y136" s="45">
        <v>0</v>
      </c>
      <c r="Z136" s="46"/>
      <c r="AA136" s="45">
        <v>0</v>
      </c>
      <c r="AB136" s="46"/>
      <c r="AC136" s="45">
        <v>0</v>
      </c>
      <c r="AD136" s="46"/>
    </row>
    <row r="137" spans="1:30" ht="79.2" x14ac:dyDescent="0.3">
      <c r="A137" s="12" t="s">
        <v>276</v>
      </c>
      <c r="B137" s="15" t="s">
        <v>225</v>
      </c>
      <c r="C137" s="23"/>
      <c r="D137" s="23"/>
      <c r="E137" s="23"/>
      <c r="F137" s="23"/>
      <c r="G137" s="23"/>
      <c r="H137" s="23"/>
      <c r="I137" s="23"/>
      <c r="J137" s="38" t="s">
        <v>303</v>
      </c>
      <c r="K137" s="38" t="s">
        <v>302</v>
      </c>
      <c r="L137" s="24">
        <v>5747.9</v>
      </c>
      <c r="M137" s="24">
        <v>5747.9</v>
      </c>
      <c r="N137" s="24">
        <v>2999.5</v>
      </c>
      <c r="O137" s="24">
        <v>0</v>
      </c>
      <c r="P137" s="24">
        <v>0</v>
      </c>
      <c r="Q137" s="24">
        <v>0</v>
      </c>
      <c r="R137" s="24"/>
      <c r="S137" s="24">
        <v>0</v>
      </c>
      <c r="T137" s="45">
        <v>0</v>
      </c>
      <c r="U137" s="46"/>
      <c r="V137" s="45">
        <v>0</v>
      </c>
      <c r="W137" s="46"/>
      <c r="X137" s="24"/>
      <c r="Y137" s="45">
        <v>0</v>
      </c>
      <c r="Z137" s="46"/>
      <c r="AA137" s="45">
        <v>0</v>
      </c>
      <c r="AB137" s="46"/>
      <c r="AC137" s="45">
        <v>0</v>
      </c>
      <c r="AD137" s="46"/>
    </row>
    <row r="138" spans="1:30" ht="79.2" x14ac:dyDescent="0.3">
      <c r="A138" s="16" t="s">
        <v>277</v>
      </c>
      <c r="B138" s="15" t="s">
        <v>226</v>
      </c>
      <c r="C138" s="23"/>
      <c r="D138" s="23"/>
      <c r="E138" s="23"/>
      <c r="F138" s="23"/>
      <c r="G138" s="23"/>
      <c r="H138" s="23"/>
      <c r="I138" s="23"/>
      <c r="J138" s="38" t="s">
        <v>300</v>
      </c>
      <c r="K138" s="38" t="s">
        <v>292</v>
      </c>
      <c r="L138" s="24">
        <v>9.9</v>
      </c>
      <c r="M138" s="24">
        <v>9.9</v>
      </c>
      <c r="N138" s="24">
        <v>0</v>
      </c>
      <c r="O138" s="24">
        <v>99.7</v>
      </c>
      <c r="P138" s="24">
        <v>99.7</v>
      </c>
      <c r="Q138" s="24">
        <v>0</v>
      </c>
      <c r="R138" s="24"/>
      <c r="S138" s="24">
        <v>6.1</v>
      </c>
      <c r="T138" s="45">
        <v>6.1</v>
      </c>
      <c r="U138" s="46"/>
      <c r="V138" s="45">
        <v>0</v>
      </c>
      <c r="W138" s="46"/>
      <c r="X138" s="24"/>
      <c r="Y138" s="45">
        <v>8.1</v>
      </c>
      <c r="Z138" s="46"/>
      <c r="AA138" s="45">
        <v>8.1</v>
      </c>
      <c r="AB138" s="46"/>
      <c r="AC138" s="45">
        <v>0</v>
      </c>
      <c r="AD138" s="46"/>
    </row>
    <row r="139" spans="1:30" ht="39.6" x14ac:dyDescent="0.3">
      <c r="A139" s="12" t="s">
        <v>278</v>
      </c>
      <c r="B139" s="15" t="s">
        <v>227</v>
      </c>
      <c r="C139" s="23"/>
      <c r="D139" s="23"/>
      <c r="E139" s="23"/>
      <c r="F139" s="23"/>
      <c r="G139" s="23"/>
      <c r="H139" s="23"/>
      <c r="I139" s="23"/>
      <c r="J139" s="38" t="s">
        <v>298</v>
      </c>
      <c r="K139" s="38" t="s">
        <v>292</v>
      </c>
      <c r="L139" s="24">
        <v>4631.3</v>
      </c>
      <c r="M139" s="24">
        <v>4631.3</v>
      </c>
      <c r="N139" s="24">
        <v>2977.1</v>
      </c>
      <c r="O139" s="24">
        <v>0</v>
      </c>
      <c r="P139" s="24">
        <v>0</v>
      </c>
      <c r="Q139" s="24">
        <v>0</v>
      </c>
      <c r="R139" s="24"/>
      <c r="S139" s="24">
        <v>0</v>
      </c>
      <c r="T139" s="45">
        <v>0</v>
      </c>
      <c r="U139" s="46"/>
      <c r="V139" s="45">
        <v>0</v>
      </c>
      <c r="W139" s="46"/>
      <c r="X139" s="24"/>
      <c r="Y139" s="45">
        <v>0</v>
      </c>
      <c r="Z139" s="46"/>
      <c r="AA139" s="45">
        <v>0</v>
      </c>
      <c r="AB139" s="46"/>
      <c r="AC139" s="45">
        <v>0</v>
      </c>
      <c r="AD139" s="46"/>
    </row>
    <row r="140" spans="1:30" ht="39.6" x14ac:dyDescent="0.3">
      <c r="A140" s="16" t="s">
        <v>279</v>
      </c>
      <c r="B140" s="15" t="s">
        <v>228</v>
      </c>
      <c r="C140" s="23"/>
      <c r="D140" s="23"/>
      <c r="E140" s="23"/>
      <c r="F140" s="23"/>
      <c r="G140" s="23"/>
      <c r="H140" s="23"/>
      <c r="I140" s="23"/>
      <c r="J140" s="38" t="s">
        <v>300</v>
      </c>
      <c r="K140" s="38" t="s">
        <v>301</v>
      </c>
      <c r="L140" s="24">
        <v>1914.6</v>
      </c>
      <c r="M140" s="24">
        <v>1623.4</v>
      </c>
      <c r="N140" s="24">
        <v>0</v>
      </c>
      <c r="O140" s="24">
        <v>0</v>
      </c>
      <c r="P140" s="24">
        <v>0</v>
      </c>
      <c r="Q140" s="24">
        <v>0</v>
      </c>
      <c r="R140" s="24"/>
      <c r="S140" s="24">
        <v>0</v>
      </c>
      <c r="T140" s="45">
        <v>0</v>
      </c>
      <c r="U140" s="46"/>
      <c r="V140" s="45">
        <v>0</v>
      </c>
      <c r="W140" s="46"/>
      <c r="X140" s="24"/>
      <c r="Y140" s="45">
        <v>0</v>
      </c>
      <c r="Z140" s="46"/>
      <c r="AA140" s="45">
        <v>0</v>
      </c>
      <c r="AB140" s="46"/>
      <c r="AC140" s="45">
        <v>0</v>
      </c>
      <c r="AD140" s="46"/>
    </row>
    <row r="141" spans="1:30" ht="26.4" x14ac:dyDescent="0.3">
      <c r="A141" s="12" t="s">
        <v>280</v>
      </c>
      <c r="B141" s="15" t="s">
        <v>229</v>
      </c>
      <c r="C141" s="23"/>
      <c r="D141" s="23"/>
      <c r="E141" s="23"/>
      <c r="F141" s="23"/>
      <c r="G141" s="23"/>
      <c r="H141" s="23"/>
      <c r="I141" s="23"/>
      <c r="J141" s="38" t="s">
        <v>298</v>
      </c>
      <c r="K141" s="38" t="s">
        <v>292</v>
      </c>
      <c r="L141" s="24">
        <v>1533.1</v>
      </c>
      <c r="M141" s="24">
        <v>1533.1</v>
      </c>
      <c r="N141" s="24">
        <v>0</v>
      </c>
      <c r="O141" s="24">
        <v>0</v>
      </c>
      <c r="P141" s="24">
        <v>0</v>
      </c>
      <c r="Q141" s="24">
        <v>0</v>
      </c>
      <c r="R141" s="24"/>
      <c r="S141" s="24">
        <v>0</v>
      </c>
      <c r="T141" s="45">
        <v>0</v>
      </c>
      <c r="U141" s="46"/>
      <c r="V141" s="45">
        <v>0</v>
      </c>
      <c r="W141" s="46"/>
      <c r="X141" s="24"/>
      <c r="Y141" s="45">
        <v>0</v>
      </c>
      <c r="Z141" s="46"/>
      <c r="AA141" s="45">
        <v>0</v>
      </c>
      <c r="AB141" s="46"/>
      <c r="AC141" s="45">
        <v>0</v>
      </c>
      <c r="AD141" s="46"/>
    </row>
    <row r="142" spans="1:30" ht="52.8" x14ac:dyDescent="0.3">
      <c r="A142" s="12" t="s">
        <v>286</v>
      </c>
      <c r="B142" s="15" t="s">
        <v>230</v>
      </c>
      <c r="C142" s="23"/>
      <c r="D142" s="23"/>
      <c r="E142" s="23"/>
      <c r="F142" s="23"/>
      <c r="G142" s="23"/>
      <c r="H142" s="23"/>
      <c r="I142" s="23"/>
      <c r="J142" s="38" t="s">
        <v>300</v>
      </c>
      <c r="K142" s="38" t="s">
        <v>298</v>
      </c>
      <c r="L142" s="24">
        <v>0</v>
      </c>
      <c r="M142" s="24">
        <v>0</v>
      </c>
      <c r="N142" s="24">
        <v>202.5</v>
      </c>
      <c r="O142" s="24">
        <v>381.8</v>
      </c>
      <c r="P142" s="24">
        <v>381.8</v>
      </c>
      <c r="Q142" s="24">
        <v>0</v>
      </c>
      <c r="R142" s="24"/>
      <c r="S142" s="24">
        <v>395.8</v>
      </c>
      <c r="T142" s="45">
        <v>395.8</v>
      </c>
      <c r="U142" s="46"/>
      <c r="V142" s="45">
        <v>0</v>
      </c>
      <c r="W142" s="46"/>
      <c r="X142" s="24"/>
      <c r="Y142" s="45">
        <v>410.2</v>
      </c>
      <c r="Z142" s="46"/>
      <c r="AA142" s="45">
        <v>410.2</v>
      </c>
      <c r="AB142" s="46"/>
      <c r="AC142" s="45">
        <v>0</v>
      </c>
      <c r="AD142" s="46"/>
    </row>
    <row r="143" spans="1:30" ht="39.6" x14ac:dyDescent="0.3">
      <c r="A143" s="12" t="s">
        <v>287</v>
      </c>
      <c r="B143" s="15" t="s">
        <v>285</v>
      </c>
      <c r="C143" s="23"/>
      <c r="D143" s="23"/>
      <c r="E143" s="23"/>
      <c r="F143" s="23"/>
      <c r="G143" s="23"/>
      <c r="H143" s="23"/>
      <c r="I143" s="23"/>
      <c r="J143" s="38" t="s">
        <v>298</v>
      </c>
      <c r="K143" s="38" t="s">
        <v>292</v>
      </c>
      <c r="L143" s="24">
        <v>0</v>
      </c>
      <c r="M143" s="24">
        <v>0</v>
      </c>
      <c r="N143" s="24">
        <v>3697</v>
      </c>
      <c r="O143" s="24">
        <v>0</v>
      </c>
      <c r="P143" s="24">
        <v>0</v>
      </c>
      <c r="Q143" s="24">
        <v>0</v>
      </c>
      <c r="R143" s="24"/>
      <c r="S143" s="24">
        <v>0</v>
      </c>
      <c r="T143" s="32"/>
      <c r="U143" s="33">
        <v>0</v>
      </c>
      <c r="V143" s="32"/>
      <c r="W143" s="33">
        <v>0</v>
      </c>
      <c r="X143" s="24"/>
      <c r="Y143" s="32"/>
      <c r="Z143" s="33">
        <v>0</v>
      </c>
      <c r="AA143" s="32"/>
      <c r="AB143" s="33">
        <v>0</v>
      </c>
      <c r="AC143" s="32"/>
      <c r="AD143" s="33">
        <v>0</v>
      </c>
    </row>
    <row r="144" spans="1:30" ht="92.4" x14ac:dyDescent="0.3">
      <c r="A144" s="12" t="s">
        <v>324</v>
      </c>
      <c r="B144" s="15" t="s">
        <v>322</v>
      </c>
      <c r="C144" s="23"/>
      <c r="D144" s="23"/>
      <c r="E144" s="23"/>
      <c r="F144" s="23"/>
      <c r="G144" s="23"/>
      <c r="H144" s="23"/>
      <c r="I144" s="23"/>
      <c r="J144" s="40" t="s">
        <v>314</v>
      </c>
      <c r="K144" s="40" t="s">
        <v>300</v>
      </c>
      <c r="L144" s="24">
        <v>0</v>
      </c>
      <c r="M144" s="24">
        <v>0</v>
      </c>
      <c r="N144" s="24">
        <v>0</v>
      </c>
      <c r="O144" s="24">
        <v>1487.1</v>
      </c>
      <c r="P144" s="24">
        <v>0</v>
      </c>
      <c r="Q144" s="24">
        <v>1487.1</v>
      </c>
      <c r="R144" s="24"/>
      <c r="S144" s="24">
        <v>1546.6</v>
      </c>
      <c r="T144" s="45">
        <v>1546.6</v>
      </c>
      <c r="U144" s="46"/>
      <c r="V144" s="45">
        <v>0</v>
      </c>
      <c r="W144" s="46"/>
      <c r="X144" s="24"/>
      <c r="Y144" s="45">
        <v>1608.5</v>
      </c>
      <c r="Z144" s="46"/>
      <c r="AA144" s="45">
        <v>1608.5</v>
      </c>
      <c r="AB144" s="46"/>
      <c r="AC144" s="45">
        <v>0</v>
      </c>
      <c r="AD144" s="46"/>
    </row>
    <row r="145" spans="1:30" ht="87" customHeight="1" x14ac:dyDescent="0.3">
      <c r="A145" s="12" t="s">
        <v>325</v>
      </c>
      <c r="B145" s="15" t="s">
        <v>323</v>
      </c>
      <c r="C145" s="23"/>
      <c r="D145" s="23"/>
      <c r="E145" s="23"/>
      <c r="F145" s="23"/>
      <c r="G145" s="23"/>
      <c r="H145" s="23"/>
      <c r="I145" s="23"/>
      <c r="J145" s="40" t="s">
        <v>314</v>
      </c>
      <c r="K145" s="40" t="s">
        <v>293</v>
      </c>
      <c r="L145" s="24">
        <v>0</v>
      </c>
      <c r="M145" s="24">
        <v>0</v>
      </c>
      <c r="N145" s="24">
        <v>0</v>
      </c>
      <c r="O145" s="24">
        <v>1517.2</v>
      </c>
      <c r="P145" s="24">
        <v>0</v>
      </c>
      <c r="Q145" s="24">
        <v>1517.2</v>
      </c>
      <c r="R145" s="24"/>
      <c r="S145" s="24">
        <v>1577.8</v>
      </c>
      <c r="T145" s="45">
        <v>1577.8</v>
      </c>
      <c r="U145" s="46"/>
      <c r="V145" s="45">
        <v>0</v>
      </c>
      <c r="W145" s="46"/>
      <c r="X145" s="24"/>
      <c r="Y145" s="45">
        <v>1641</v>
      </c>
      <c r="Z145" s="46"/>
      <c r="AA145" s="45">
        <v>1641</v>
      </c>
      <c r="AB145" s="46"/>
      <c r="AC145" s="45">
        <v>0</v>
      </c>
      <c r="AD145" s="46"/>
    </row>
    <row r="146" spans="1:30" ht="39.6" x14ac:dyDescent="0.3">
      <c r="A146" s="21" t="s">
        <v>231</v>
      </c>
      <c r="B146" s="18" t="s">
        <v>232</v>
      </c>
      <c r="C146" s="19"/>
      <c r="D146" s="19"/>
      <c r="E146" s="19"/>
      <c r="F146" s="19"/>
      <c r="G146" s="19"/>
      <c r="H146" s="19"/>
      <c r="I146" s="19"/>
      <c r="J146" s="36"/>
      <c r="K146" s="36"/>
      <c r="L146" s="20">
        <v>0</v>
      </c>
      <c r="M146" s="20">
        <v>0</v>
      </c>
      <c r="N146" s="20">
        <v>0</v>
      </c>
      <c r="O146" s="20"/>
      <c r="P146" s="20"/>
      <c r="Q146" s="20"/>
      <c r="R146" s="20"/>
      <c r="S146" s="20"/>
      <c r="T146" s="47"/>
      <c r="U146" s="46"/>
      <c r="V146" s="47"/>
      <c r="W146" s="46"/>
      <c r="X146" s="20"/>
      <c r="Y146" s="47"/>
      <c r="Z146" s="46"/>
      <c r="AA146" s="47"/>
      <c r="AB146" s="46"/>
      <c r="AC146" s="47"/>
      <c r="AD146" s="46"/>
    </row>
    <row r="147" spans="1:30" ht="79.2" x14ac:dyDescent="0.3">
      <c r="A147" s="17" t="s">
        <v>233</v>
      </c>
      <c r="B147" s="18" t="s">
        <v>234</v>
      </c>
      <c r="C147" s="19"/>
      <c r="D147" s="19"/>
      <c r="E147" s="19"/>
      <c r="F147" s="19"/>
      <c r="G147" s="19"/>
      <c r="H147" s="19"/>
      <c r="I147" s="19"/>
      <c r="J147" s="36"/>
      <c r="K147" s="36"/>
      <c r="L147" s="20">
        <f>L148+L149</f>
        <v>0</v>
      </c>
      <c r="M147" s="20">
        <f t="shared" ref="M147:Q147" si="26">M148+M149</f>
        <v>0</v>
      </c>
      <c r="N147" s="20">
        <f t="shared" si="26"/>
        <v>0</v>
      </c>
      <c r="O147" s="20">
        <f t="shared" si="26"/>
        <v>0</v>
      </c>
      <c r="P147" s="20">
        <f t="shared" si="26"/>
        <v>0</v>
      </c>
      <c r="Q147" s="20">
        <f t="shared" si="26"/>
        <v>0</v>
      </c>
      <c r="R147" s="20">
        <f t="shared" ref="R147" si="27">R148+R149</f>
        <v>0</v>
      </c>
      <c r="S147" s="20">
        <f t="shared" ref="S147" si="28">S148+S149</f>
        <v>0</v>
      </c>
      <c r="T147" s="47">
        <f t="shared" ref="T147" si="29">T148+T149</f>
        <v>0</v>
      </c>
      <c r="U147" s="48"/>
      <c r="V147" s="47">
        <f>V148+V149</f>
        <v>0</v>
      </c>
      <c r="W147" s="46"/>
      <c r="X147" s="20"/>
      <c r="Y147" s="47">
        <f>Y148+Y149</f>
        <v>0</v>
      </c>
      <c r="Z147" s="46"/>
      <c r="AA147" s="47">
        <f>AA148+AA149</f>
        <v>0</v>
      </c>
      <c r="AB147" s="46"/>
      <c r="AC147" s="47">
        <f>AC148+AC149</f>
        <v>0</v>
      </c>
      <c r="AD147" s="46"/>
    </row>
    <row r="148" spans="1:30" ht="26.4" x14ac:dyDescent="0.3">
      <c r="A148" s="16" t="s">
        <v>235</v>
      </c>
      <c r="B148" s="15" t="s">
        <v>236</v>
      </c>
      <c r="C148" s="23"/>
      <c r="D148" s="23"/>
      <c r="E148" s="23"/>
      <c r="F148" s="23"/>
      <c r="G148" s="23"/>
      <c r="H148" s="23"/>
      <c r="I148" s="23"/>
      <c r="J148" s="36"/>
      <c r="K148" s="36"/>
      <c r="L148" s="24">
        <v>0</v>
      </c>
      <c r="M148" s="24">
        <v>0</v>
      </c>
      <c r="N148" s="24">
        <v>0</v>
      </c>
      <c r="O148" s="24"/>
      <c r="P148" s="24"/>
      <c r="Q148" s="24"/>
      <c r="R148" s="24"/>
      <c r="S148" s="24"/>
      <c r="T148" s="45"/>
      <c r="U148" s="46"/>
      <c r="V148" s="45"/>
      <c r="W148" s="46"/>
      <c r="X148" s="24"/>
      <c r="Y148" s="45"/>
      <c r="Z148" s="46"/>
      <c r="AA148" s="45"/>
      <c r="AB148" s="46"/>
      <c r="AC148" s="45"/>
      <c r="AD148" s="46"/>
    </row>
    <row r="149" spans="1:30" x14ac:dyDescent="0.3">
      <c r="A149" s="16" t="s">
        <v>237</v>
      </c>
      <c r="B149" s="15" t="s">
        <v>238</v>
      </c>
      <c r="C149" s="23"/>
      <c r="D149" s="23"/>
      <c r="E149" s="23"/>
      <c r="F149" s="23"/>
      <c r="G149" s="23"/>
      <c r="H149" s="23"/>
      <c r="I149" s="23"/>
      <c r="J149" s="36"/>
      <c r="K149" s="36"/>
      <c r="L149" s="24">
        <v>0</v>
      </c>
      <c r="M149" s="24">
        <v>0</v>
      </c>
      <c r="N149" s="24">
        <v>0</v>
      </c>
      <c r="O149" s="24"/>
      <c r="P149" s="24"/>
      <c r="Q149" s="24"/>
      <c r="R149" s="24"/>
      <c r="S149" s="24"/>
      <c r="T149" s="45"/>
      <c r="U149" s="46"/>
      <c r="V149" s="45"/>
      <c r="W149" s="46"/>
      <c r="X149" s="24"/>
      <c r="Y149" s="45"/>
      <c r="Z149" s="46"/>
      <c r="AA149" s="45"/>
      <c r="AB149" s="46"/>
      <c r="AC149" s="45"/>
      <c r="AD149" s="46"/>
    </row>
    <row r="150" spans="1:30" ht="15.6" x14ac:dyDescent="0.3">
      <c r="A150" s="22" t="s">
        <v>239</v>
      </c>
      <c r="B150" s="18"/>
      <c r="C150" s="19"/>
      <c r="D150" s="19"/>
      <c r="E150" s="19"/>
      <c r="F150" s="19"/>
      <c r="G150" s="19"/>
      <c r="H150" s="19"/>
      <c r="I150" s="19"/>
      <c r="J150" s="36"/>
      <c r="K150" s="36"/>
      <c r="L150" s="20">
        <f t="shared" ref="L150:R150" si="30">L147+L101+L84+L67+L22</f>
        <v>1575512.7999999998</v>
      </c>
      <c r="M150" s="20">
        <f t="shared" si="30"/>
        <v>1515734.6999999997</v>
      </c>
      <c r="N150" s="20">
        <f t="shared" si="30"/>
        <v>1295067.2</v>
      </c>
      <c r="O150" s="20">
        <f t="shared" si="30"/>
        <v>1145764.2000000002</v>
      </c>
      <c r="P150" s="20">
        <f t="shared" si="30"/>
        <v>1098321.7</v>
      </c>
      <c r="Q150" s="20">
        <f t="shared" si="30"/>
        <v>47442.5</v>
      </c>
      <c r="R150" s="20">
        <f t="shared" si="30"/>
        <v>458540.4</v>
      </c>
      <c r="S150" s="20">
        <f>S147+S101+S67+S84+S22</f>
        <v>1182603.8999999999</v>
      </c>
      <c r="T150" s="47">
        <f>T147+T101+T67+T84+T22</f>
        <v>1147285.7</v>
      </c>
      <c r="U150" s="48"/>
      <c r="V150" s="47">
        <f>V147+V101+V67+V84+V22</f>
        <v>35318.199999999997</v>
      </c>
      <c r="W150" s="48"/>
      <c r="X150" s="20"/>
      <c r="Y150" s="47">
        <f t="shared" ref="Y150" si="31">Y147+Y101+Y67+Y84+Y22</f>
        <v>1179007.2</v>
      </c>
      <c r="Z150" s="46"/>
      <c r="AA150" s="47">
        <f t="shared" ref="AA150" si="32">AA147+AA101+AA67+AA84+AA22</f>
        <v>1175092.1999999997</v>
      </c>
      <c r="AB150" s="46"/>
      <c r="AC150" s="47">
        <f t="shared" ref="AC150" si="33">AC147+AC101+AC67+AC84+AC22</f>
        <v>3915</v>
      </c>
      <c r="AD150" s="46"/>
    </row>
    <row r="151" spans="1:30" x14ac:dyDescent="0.3">
      <c r="J151" s="37"/>
      <c r="K151" s="37"/>
      <c r="Y151" s="44"/>
      <c r="Z151" s="44"/>
    </row>
    <row r="152" spans="1:30" x14ac:dyDescent="0.3">
      <c r="Y152" s="43"/>
      <c r="Z152" s="43"/>
    </row>
    <row r="153" spans="1:30" x14ac:dyDescent="0.3">
      <c r="Y153" s="43"/>
      <c r="Z153" s="43"/>
    </row>
    <row r="154" spans="1:30" x14ac:dyDescent="0.3">
      <c r="Y154" s="43"/>
      <c r="Z154" s="43"/>
    </row>
    <row r="155" spans="1:30" x14ac:dyDescent="0.3">
      <c r="Y155" s="43"/>
      <c r="Z155" s="43"/>
    </row>
    <row r="156" spans="1:30" x14ac:dyDescent="0.3">
      <c r="Y156" s="43"/>
      <c r="Z156" s="43"/>
    </row>
    <row r="157" spans="1:30" x14ac:dyDescent="0.3">
      <c r="Y157" s="43"/>
      <c r="Z157" s="43"/>
    </row>
    <row r="158" spans="1:30" x14ac:dyDescent="0.3">
      <c r="Y158" s="43"/>
      <c r="Z158" s="43"/>
    </row>
    <row r="159" spans="1:30" x14ac:dyDescent="0.3">
      <c r="Y159" s="43"/>
      <c r="Z159" s="43"/>
    </row>
    <row r="160" spans="1:30" x14ac:dyDescent="0.3">
      <c r="Y160" s="43"/>
      <c r="Z160" s="43"/>
    </row>
    <row r="161" spans="25:26" x14ac:dyDescent="0.3">
      <c r="Y161" s="43"/>
      <c r="Z161" s="43"/>
    </row>
    <row r="162" spans="25:26" x14ac:dyDescent="0.3">
      <c r="Y162" s="43"/>
      <c r="Z162" s="43"/>
    </row>
    <row r="163" spans="25:26" x14ac:dyDescent="0.3">
      <c r="Y163" s="43"/>
      <c r="Z163" s="43"/>
    </row>
    <row r="164" spans="25:26" x14ac:dyDescent="0.3">
      <c r="Y164" s="43"/>
      <c r="Z164" s="43"/>
    </row>
    <row r="165" spans="25:26" x14ac:dyDescent="0.3">
      <c r="Y165" s="43"/>
      <c r="Z165" s="43"/>
    </row>
    <row r="166" spans="25:26" x14ac:dyDescent="0.3">
      <c r="Y166" s="43"/>
      <c r="Z166" s="43"/>
    </row>
    <row r="167" spans="25:26" x14ac:dyDescent="0.3">
      <c r="Y167" s="43"/>
      <c r="Z167" s="43"/>
    </row>
    <row r="168" spans="25:26" x14ac:dyDescent="0.3">
      <c r="Y168" s="43"/>
      <c r="Z168" s="43"/>
    </row>
    <row r="169" spans="25:26" x14ac:dyDescent="0.3">
      <c r="Y169" s="43"/>
      <c r="Z169" s="43"/>
    </row>
    <row r="170" spans="25:26" x14ac:dyDescent="0.3">
      <c r="Y170" s="43"/>
      <c r="Z170" s="43"/>
    </row>
    <row r="171" spans="25:26" x14ac:dyDescent="0.3">
      <c r="Y171" s="43"/>
      <c r="Z171" s="43"/>
    </row>
    <row r="172" spans="25:26" x14ac:dyDescent="0.3">
      <c r="Y172" s="43"/>
      <c r="Z172" s="43"/>
    </row>
    <row r="173" spans="25:26" x14ac:dyDescent="0.3">
      <c r="Y173" s="43"/>
      <c r="Z173" s="43"/>
    </row>
    <row r="174" spans="25:26" x14ac:dyDescent="0.3">
      <c r="Y174" s="43"/>
      <c r="Z174" s="43"/>
    </row>
    <row r="175" spans="25:26" x14ac:dyDescent="0.3">
      <c r="Y175" s="43"/>
      <c r="Z175" s="43"/>
    </row>
    <row r="176" spans="25:26" x14ac:dyDescent="0.3">
      <c r="Y176" s="43"/>
      <c r="Z176" s="43"/>
    </row>
    <row r="177" spans="25:26" x14ac:dyDescent="0.3">
      <c r="Y177" s="43"/>
      <c r="Z177" s="43"/>
    </row>
    <row r="178" spans="25:26" x14ac:dyDescent="0.3">
      <c r="Y178" s="43"/>
      <c r="Z178" s="43"/>
    </row>
    <row r="179" spans="25:26" x14ac:dyDescent="0.3">
      <c r="Y179" s="43"/>
      <c r="Z179" s="43"/>
    </row>
    <row r="180" spans="25:26" x14ac:dyDescent="0.3">
      <c r="Y180" s="43"/>
      <c r="Z180" s="43"/>
    </row>
    <row r="181" spans="25:26" x14ac:dyDescent="0.3">
      <c r="Y181" s="43"/>
      <c r="Z181" s="43"/>
    </row>
    <row r="182" spans="25:26" x14ac:dyDescent="0.3">
      <c r="Y182" s="43"/>
      <c r="Z182" s="43"/>
    </row>
    <row r="183" spans="25:26" x14ac:dyDescent="0.3">
      <c r="Y183" s="43"/>
      <c r="Z183" s="43"/>
    </row>
    <row r="184" spans="25:26" x14ac:dyDescent="0.3">
      <c r="Y184" s="43"/>
      <c r="Z184" s="43"/>
    </row>
    <row r="185" spans="25:26" x14ac:dyDescent="0.3">
      <c r="Y185" s="43"/>
      <c r="Z185" s="43"/>
    </row>
    <row r="186" spans="25:26" x14ac:dyDescent="0.3">
      <c r="Y186" s="43"/>
      <c r="Z186" s="43"/>
    </row>
    <row r="187" spans="25:26" x14ac:dyDescent="0.3">
      <c r="Y187" s="43"/>
      <c r="Z187" s="43"/>
    </row>
    <row r="188" spans="25:26" x14ac:dyDescent="0.3">
      <c r="Y188" s="43"/>
      <c r="Z188" s="43"/>
    </row>
    <row r="189" spans="25:26" x14ac:dyDescent="0.3">
      <c r="Y189" s="43"/>
      <c r="Z189" s="43"/>
    </row>
    <row r="190" spans="25:26" x14ac:dyDescent="0.3">
      <c r="Y190" s="43"/>
      <c r="Z190" s="43"/>
    </row>
    <row r="191" spans="25:26" x14ac:dyDescent="0.3">
      <c r="Y191" s="43"/>
      <c r="Z191" s="43"/>
    </row>
    <row r="192" spans="25:26" x14ac:dyDescent="0.3">
      <c r="Y192" s="43"/>
      <c r="Z192" s="43"/>
    </row>
    <row r="193" spans="25:26" x14ac:dyDescent="0.3">
      <c r="Y193" s="43"/>
      <c r="Z193" s="43"/>
    </row>
    <row r="194" spans="25:26" x14ac:dyDescent="0.3">
      <c r="Y194" s="43"/>
      <c r="Z194" s="43"/>
    </row>
    <row r="195" spans="25:26" x14ac:dyDescent="0.3">
      <c r="Y195" s="43"/>
      <c r="Z195" s="43"/>
    </row>
    <row r="196" spans="25:26" x14ac:dyDescent="0.3">
      <c r="Y196" s="43"/>
      <c r="Z196" s="43"/>
    </row>
    <row r="197" spans="25:26" x14ac:dyDescent="0.3">
      <c r="Y197" s="43"/>
      <c r="Z197" s="43"/>
    </row>
    <row r="198" spans="25:26" x14ac:dyDescent="0.3">
      <c r="Y198" s="43"/>
      <c r="Z198" s="43"/>
    </row>
  </sheetData>
  <mergeCells count="752">
    <mergeCell ref="T144:U144"/>
    <mergeCell ref="V144:W144"/>
    <mergeCell ref="Y144:Z144"/>
    <mergeCell ref="AA144:AB144"/>
    <mergeCell ref="AC144:AD144"/>
    <mergeCell ref="T145:U145"/>
    <mergeCell ref="V145:W145"/>
    <mergeCell ref="Y145:Z145"/>
    <mergeCell ref="AA145:AB145"/>
    <mergeCell ref="AC145:AD145"/>
    <mergeCell ref="Y22:Z22"/>
    <mergeCell ref="S11:AD15"/>
    <mergeCell ref="S16:W17"/>
    <mergeCell ref="AC48:AD48"/>
    <mergeCell ref="AA47:AB47"/>
    <mergeCell ref="AC47:AD47"/>
    <mergeCell ref="AC42:AD42"/>
    <mergeCell ref="AC40:AD40"/>
    <mergeCell ref="AC38:AD38"/>
    <mergeCell ref="AC36:AD36"/>
    <mergeCell ref="AC34:AD34"/>
    <mergeCell ref="AC32:AD32"/>
    <mergeCell ref="Y16:AD17"/>
    <mergeCell ref="AC20:AD20"/>
    <mergeCell ref="H51:I51"/>
    <mergeCell ref="R51:S51"/>
    <mergeCell ref="T51:U51"/>
    <mergeCell ref="V51:W51"/>
    <mergeCell ref="X51:Z51"/>
    <mergeCell ref="AA51:AB51"/>
    <mergeCell ref="AC51:AD51"/>
    <mergeCell ref="H50:I50"/>
    <mergeCell ref="R50:S50"/>
    <mergeCell ref="T50:U50"/>
    <mergeCell ref="V50:W50"/>
    <mergeCell ref="X50:Z50"/>
    <mergeCell ref="AA50:AB50"/>
    <mergeCell ref="AC50:AD50"/>
    <mergeCell ref="H49:I49"/>
    <mergeCell ref="R49:S49"/>
    <mergeCell ref="T49:U49"/>
    <mergeCell ref="T18:U19"/>
    <mergeCell ref="V18:W19"/>
    <mergeCell ref="X18:Z19"/>
    <mergeCell ref="AA18:AB19"/>
    <mergeCell ref="AC18:AD19"/>
    <mergeCell ref="V49:W49"/>
    <mergeCell ref="X49:Z49"/>
    <mergeCell ref="AA49:AB49"/>
    <mergeCell ref="AC49:AD49"/>
    <mergeCell ref="H48:I48"/>
    <mergeCell ref="R48:S48"/>
    <mergeCell ref="T48:U48"/>
    <mergeCell ref="V48:W48"/>
    <mergeCell ref="X48:Z48"/>
    <mergeCell ref="AA48:AB48"/>
    <mergeCell ref="AC46:AD46"/>
    <mergeCell ref="H47:I47"/>
    <mergeCell ref="R47:S47"/>
    <mergeCell ref="T47:U47"/>
    <mergeCell ref="V47:W47"/>
    <mergeCell ref="X47:Z47"/>
    <mergeCell ref="H46:I46"/>
    <mergeCell ref="R46:S46"/>
    <mergeCell ref="T46:U46"/>
    <mergeCell ref="V46:W46"/>
    <mergeCell ref="X46:Z46"/>
    <mergeCell ref="AA46:AB46"/>
    <mergeCell ref="AC44:AD44"/>
    <mergeCell ref="H45:I45"/>
    <mergeCell ref="R45:S45"/>
    <mergeCell ref="T45:U45"/>
    <mergeCell ref="V45:W45"/>
    <mergeCell ref="X45:Z45"/>
    <mergeCell ref="AA45:AB45"/>
    <mergeCell ref="AC45:AD45"/>
    <mergeCell ref="H44:I44"/>
    <mergeCell ref="R44:S44"/>
    <mergeCell ref="T44:U44"/>
    <mergeCell ref="V44:W44"/>
    <mergeCell ref="X44:Z44"/>
    <mergeCell ref="AA44:AB44"/>
    <mergeCell ref="H43:I43"/>
    <mergeCell ref="R43:S43"/>
    <mergeCell ref="T43:U43"/>
    <mergeCell ref="V43:W43"/>
    <mergeCell ref="X43:Z43"/>
    <mergeCell ref="AA43:AB43"/>
    <mergeCell ref="AC43:AD43"/>
    <mergeCell ref="H42:I42"/>
    <mergeCell ref="R42:S42"/>
    <mergeCell ref="T42:U42"/>
    <mergeCell ref="V42:W42"/>
    <mergeCell ref="X42:Z42"/>
    <mergeCell ref="AA42:AB42"/>
    <mergeCell ref="H41:I41"/>
    <mergeCell ref="R41:S41"/>
    <mergeCell ref="T41:U41"/>
    <mergeCell ref="V41:W41"/>
    <mergeCell ref="X41:Z41"/>
    <mergeCell ref="AA41:AB41"/>
    <mergeCell ref="AC41:AD41"/>
    <mergeCell ref="H40:I40"/>
    <mergeCell ref="R40:S40"/>
    <mergeCell ref="T40:U40"/>
    <mergeCell ref="V40:W40"/>
    <mergeCell ref="X40:Z40"/>
    <mergeCell ref="AA40:AB40"/>
    <mergeCell ref="H39:I39"/>
    <mergeCell ref="R39:S39"/>
    <mergeCell ref="T39:U39"/>
    <mergeCell ref="V39:W39"/>
    <mergeCell ref="X39:Z39"/>
    <mergeCell ref="AA39:AB39"/>
    <mergeCell ref="AC39:AD39"/>
    <mergeCell ref="H38:I38"/>
    <mergeCell ref="R38:S38"/>
    <mergeCell ref="T38:U38"/>
    <mergeCell ref="V38:W38"/>
    <mergeCell ref="X38:Z38"/>
    <mergeCell ref="AA38:AB38"/>
    <mergeCell ref="H37:I37"/>
    <mergeCell ref="R37:S37"/>
    <mergeCell ref="T37:U37"/>
    <mergeCell ref="V37:W37"/>
    <mergeCell ref="X37:Z37"/>
    <mergeCell ref="AA37:AB37"/>
    <mergeCell ref="AC37:AD37"/>
    <mergeCell ref="H36:I36"/>
    <mergeCell ref="R36:S36"/>
    <mergeCell ref="T36:U36"/>
    <mergeCell ref="V36:W36"/>
    <mergeCell ref="X36:Z36"/>
    <mergeCell ref="AA36:AB36"/>
    <mergeCell ref="H35:I35"/>
    <mergeCell ref="R35:S35"/>
    <mergeCell ref="T35:U35"/>
    <mergeCell ref="V35:W35"/>
    <mergeCell ref="X35:Z35"/>
    <mergeCell ref="AA35:AB35"/>
    <mergeCell ref="AC35:AD35"/>
    <mergeCell ref="H34:I34"/>
    <mergeCell ref="R34:S34"/>
    <mergeCell ref="T34:U34"/>
    <mergeCell ref="V34:W34"/>
    <mergeCell ref="X34:Z34"/>
    <mergeCell ref="AA34:AB34"/>
    <mergeCell ref="H33:I33"/>
    <mergeCell ref="R33:S33"/>
    <mergeCell ref="T33:U33"/>
    <mergeCell ref="V33:W33"/>
    <mergeCell ref="X33:Z33"/>
    <mergeCell ref="AA33:AB33"/>
    <mergeCell ref="AC33:AD33"/>
    <mergeCell ref="H32:I32"/>
    <mergeCell ref="R32:S32"/>
    <mergeCell ref="T32:U32"/>
    <mergeCell ref="V32:W32"/>
    <mergeCell ref="X32:Z32"/>
    <mergeCell ref="AA32:AB32"/>
    <mergeCell ref="H31:I31"/>
    <mergeCell ref="R31:S31"/>
    <mergeCell ref="T31:U31"/>
    <mergeCell ref="V31:W31"/>
    <mergeCell ref="X31:Z31"/>
    <mergeCell ref="AA31:AB31"/>
    <mergeCell ref="AC31:AD31"/>
    <mergeCell ref="H30:I30"/>
    <mergeCell ref="R30:S30"/>
    <mergeCell ref="T30:U30"/>
    <mergeCell ref="V30:W30"/>
    <mergeCell ref="X30:Z30"/>
    <mergeCell ref="AA30:AB30"/>
    <mergeCell ref="AC30:AD30"/>
    <mergeCell ref="H29:I29"/>
    <mergeCell ref="R29:S29"/>
    <mergeCell ref="T29:U29"/>
    <mergeCell ref="V29:W29"/>
    <mergeCell ref="X29:Z29"/>
    <mergeCell ref="AA29:AB29"/>
    <mergeCell ref="AC29:AD29"/>
    <mergeCell ref="H28:I28"/>
    <mergeCell ref="R28:S28"/>
    <mergeCell ref="T28:U28"/>
    <mergeCell ref="V28:W28"/>
    <mergeCell ref="X28:Z28"/>
    <mergeCell ref="AA28:AB28"/>
    <mergeCell ref="AC28:AD28"/>
    <mergeCell ref="H25:I25"/>
    <mergeCell ref="R25:S25"/>
    <mergeCell ref="T25:U25"/>
    <mergeCell ref="V25:W25"/>
    <mergeCell ref="X25:Z25"/>
    <mergeCell ref="AA25:AB25"/>
    <mergeCell ref="AC25:AD25"/>
    <mergeCell ref="H24:I24"/>
    <mergeCell ref="AC26:AD26"/>
    <mergeCell ref="R24:S24"/>
    <mergeCell ref="T24:U24"/>
    <mergeCell ref="V24:W24"/>
    <mergeCell ref="X24:Z24"/>
    <mergeCell ref="AA24:AB24"/>
    <mergeCell ref="AC24:AD24"/>
    <mergeCell ref="H27:I27"/>
    <mergeCell ref="R27:S27"/>
    <mergeCell ref="T27:U27"/>
    <mergeCell ref="V27:W27"/>
    <mergeCell ref="X27:Z27"/>
    <mergeCell ref="AA27:AB27"/>
    <mergeCell ref="AC27:AD27"/>
    <mergeCell ref="H26:I26"/>
    <mergeCell ref="R26:S26"/>
    <mergeCell ref="T26:U26"/>
    <mergeCell ref="V26:W26"/>
    <mergeCell ref="X26:Z26"/>
    <mergeCell ref="AA26:AB26"/>
    <mergeCell ref="A1:P1"/>
    <mergeCell ref="A2:P2"/>
    <mergeCell ref="A3:P3"/>
    <mergeCell ref="A5:P5"/>
    <mergeCell ref="A7:P7"/>
    <mergeCell ref="B9:B19"/>
    <mergeCell ref="F13:F19"/>
    <mergeCell ref="C13:C19"/>
    <mergeCell ref="D13:D19"/>
    <mergeCell ref="E13:E19"/>
    <mergeCell ref="L16:L19"/>
    <mergeCell ref="M16:M19"/>
    <mergeCell ref="N11:N19"/>
    <mergeCell ref="O16:O19"/>
    <mergeCell ref="P16:P19"/>
    <mergeCell ref="L11:M15"/>
    <mergeCell ref="O11:R15"/>
    <mergeCell ref="G13:G19"/>
    <mergeCell ref="J13:J19"/>
    <mergeCell ref="K13:K19"/>
    <mergeCell ref="H13:I19"/>
    <mergeCell ref="Q16:Q19"/>
    <mergeCell ref="R18:S19"/>
    <mergeCell ref="H21:I21"/>
    <mergeCell ref="T21:U21"/>
    <mergeCell ref="V21:W21"/>
    <mergeCell ref="AA21:AB21"/>
    <mergeCell ref="AC21:AD21"/>
    <mergeCell ref="H20:I20"/>
    <mergeCell ref="R20:S20"/>
    <mergeCell ref="T20:U20"/>
    <mergeCell ref="V20:W20"/>
    <mergeCell ref="X20:Z20"/>
    <mergeCell ref="AA20:AB20"/>
    <mergeCell ref="Y21:Z21"/>
    <mergeCell ref="T52:U52"/>
    <mergeCell ref="V52:W52"/>
    <mergeCell ref="Y52:Z52"/>
    <mergeCell ref="AA52:AB52"/>
    <mergeCell ref="AC52:AD52"/>
    <mergeCell ref="C11:E12"/>
    <mergeCell ref="A9:A19"/>
    <mergeCell ref="F11:I12"/>
    <mergeCell ref="J9:K12"/>
    <mergeCell ref="C9:I9"/>
    <mergeCell ref="C10:I10"/>
    <mergeCell ref="L9:AD10"/>
    <mergeCell ref="AC22:AD22"/>
    <mergeCell ref="H23:I23"/>
    <mergeCell ref="R23:S23"/>
    <mergeCell ref="T23:U23"/>
    <mergeCell ref="V23:W23"/>
    <mergeCell ref="X23:Z23"/>
    <mergeCell ref="AA23:AB23"/>
    <mergeCell ref="AC23:AD23"/>
    <mergeCell ref="H22:I22"/>
    <mergeCell ref="T22:U22"/>
    <mergeCell ref="V22:W22"/>
    <mergeCell ref="AA22:AB22"/>
    <mergeCell ref="T54:U54"/>
    <mergeCell ref="V54:W54"/>
    <mergeCell ref="Y54:Z54"/>
    <mergeCell ref="AA54:AB54"/>
    <mergeCell ref="AC54:AD54"/>
    <mergeCell ref="T53:U53"/>
    <mergeCell ref="V53:W53"/>
    <mergeCell ref="Y53:Z53"/>
    <mergeCell ref="AA53:AB53"/>
    <mergeCell ref="AC53:AD53"/>
    <mergeCell ref="T56:U56"/>
    <mergeCell ref="V56:W56"/>
    <mergeCell ref="Y56:Z56"/>
    <mergeCell ref="AA56:AB56"/>
    <mergeCell ref="AC56:AD56"/>
    <mergeCell ref="T55:U55"/>
    <mergeCell ref="V55:W55"/>
    <mergeCell ref="Y55:Z55"/>
    <mergeCell ref="AA55:AB55"/>
    <mergeCell ref="AC55:AD55"/>
    <mergeCell ref="T58:U58"/>
    <mergeCell ref="V58:W58"/>
    <mergeCell ref="Y58:Z58"/>
    <mergeCell ref="AA58:AB58"/>
    <mergeCell ref="AC58:AD58"/>
    <mergeCell ref="T57:U57"/>
    <mergeCell ref="V57:W57"/>
    <mergeCell ref="Y57:Z57"/>
    <mergeCell ref="AA57:AB57"/>
    <mergeCell ref="AC57:AD57"/>
    <mergeCell ref="T60:U60"/>
    <mergeCell ref="V60:W60"/>
    <mergeCell ref="Y60:Z60"/>
    <mergeCell ref="AA60:AB60"/>
    <mergeCell ref="AC60:AD60"/>
    <mergeCell ref="T59:U59"/>
    <mergeCell ref="V59:W59"/>
    <mergeCell ref="Y59:Z59"/>
    <mergeCell ref="AA59:AB59"/>
    <mergeCell ref="AC59:AD59"/>
    <mergeCell ref="T62:U62"/>
    <mergeCell ref="V62:W62"/>
    <mergeCell ref="Y62:Z62"/>
    <mergeCell ref="AA62:AB62"/>
    <mergeCell ref="AC62:AD62"/>
    <mergeCell ref="T61:U61"/>
    <mergeCell ref="V61:W61"/>
    <mergeCell ref="Y61:Z61"/>
    <mergeCell ref="AA61:AB61"/>
    <mergeCell ref="AC61:AD61"/>
    <mergeCell ref="T64:U64"/>
    <mergeCell ref="V64:W64"/>
    <mergeCell ref="Y64:Z64"/>
    <mergeCell ref="AA64:AB64"/>
    <mergeCell ref="AC64:AD64"/>
    <mergeCell ref="T63:U63"/>
    <mergeCell ref="V63:W63"/>
    <mergeCell ref="Y63:Z63"/>
    <mergeCell ref="AA63:AB63"/>
    <mergeCell ref="AC63:AD63"/>
    <mergeCell ref="T66:U66"/>
    <mergeCell ref="V66:W66"/>
    <mergeCell ref="Y66:Z66"/>
    <mergeCell ref="AA66:AB66"/>
    <mergeCell ref="AC66:AD66"/>
    <mergeCell ref="T65:U65"/>
    <mergeCell ref="V65:W65"/>
    <mergeCell ref="Y65:Z65"/>
    <mergeCell ref="AA65:AB65"/>
    <mergeCell ref="AC65:AD65"/>
    <mergeCell ref="T68:U68"/>
    <mergeCell ref="V68:W68"/>
    <mergeCell ref="Y68:Z68"/>
    <mergeCell ref="AA68:AB68"/>
    <mergeCell ref="AC68:AD68"/>
    <mergeCell ref="T67:U67"/>
    <mergeCell ref="V67:W67"/>
    <mergeCell ref="Y67:Z67"/>
    <mergeCell ref="AA67:AB67"/>
    <mergeCell ref="AC67:AD67"/>
    <mergeCell ref="T70:U70"/>
    <mergeCell ref="V70:W70"/>
    <mergeCell ref="Y70:Z70"/>
    <mergeCell ref="AA70:AB70"/>
    <mergeCell ref="AC70:AD70"/>
    <mergeCell ref="T69:U69"/>
    <mergeCell ref="V69:W69"/>
    <mergeCell ref="Y69:Z69"/>
    <mergeCell ref="AA69:AB69"/>
    <mergeCell ref="AC69:AD69"/>
    <mergeCell ref="T72:U72"/>
    <mergeCell ref="V72:W72"/>
    <mergeCell ref="Y72:Z72"/>
    <mergeCell ref="AA72:AB72"/>
    <mergeCell ref="AC72:AD72"/>
    <mergeCell ref="T71:U71"/>
    <mergeCell ref="V71:W71"/>
    <mergeCell ref="Y71:Z71"/>
    <mergeCell ref="AA71:AB71"/>
    <mergeCell ref="AC71:AD71"/>
    <mergeCell ref="T74:U74"/>
    <mergeCell ref="V74:W74"/>
    <mergeCell ref="Y74:Z74"/>
    <mergeCell ref="AA74:AB74"/>
    <mergeCell ref="AC74:AD74"/>
    <mergeCell ref="T73:U73"/>
    <mergeCell ref="V73:W73"/>
    <mergeCell ref="Y73:Z73"/>
    <mergeCell ref="AA73:AB73"/>
    <mergeCell ref="AC73:AD73"/>
    <mergeCell ref="AC75:AD75"/>
    <mergeCell ref="AC76:AD76"/>
    <mergeCell ref="AC77:AD77"/>
    <mergeCell ref="T78:U78"/>
    <mergeCell ref="V78:W78"/>
    <mergeCell ref="Y78:Z78"/>
    <mergeCell ref="AA78:AB78"/>
    <mergeCell ref="AC78:AD78"/>
    <mergeCell ref="Y75:Z75"/>
    <mergeCell ref="Y76:Z76"/>
    <mergeCell ref="Y77:Z77"/>
    <mergeCell ref="AA75:AB75"/>
    <mergeCell ref="AA76:AB76"/>
    <mergeCell ref="AA77:AB77"/>
    <mergeCell ref="T75:U75"/>
    <mergeCell ref="T76:U76"/>
    <mergeCell ref="T77:U77"/>
    <mergeCell ref="V75:W75"/>
    <mergeCell ref="V76:W76"/>
    <mergeCell ref="V77:W77"/>
    <mergeCell ref="T80:U80"/>
    <mergeCell ref="V80:W80"/>
    <mergeCell ref="Y80:Z80"/>
    <mergeCell ref="AA80:AB80"/>
    <mergeCell ref="AC80:AD80"/>
    <mergeCell ref="T79:U79"/>
    <mergeCell ref="V79:W79"/>
    <mergeCell ref="Y79:Z79"/>
    <mergeCell ref="AA79:AB79"/>
    <mergeCell ref="AC79:AD79"/>
    <mergeCell ref="AA85:AB85"/>
    <mergeCell ref="AC85:AD85"/>
    <mergeCell ref="T84:U84"/>
    <mergeCell ref="V84:W84"/>
    <mergeCell ref="Y84:Z84"/>
    <mergeCell ref="AA84:AB84"/>
    <mergeCell ref="AC84:AD84"/>
    <mergeCell ref="AA81:AB81"/>
    <mergeCell ref="AA82:AB82"/>
    <mergeCell ref="AC82:AD82"/>
    <mergeCell ref="AC81:AD81"/>
    <mergeCell ref="T83:U83"/>
    <mergeCell ref="V83:W83"/>
    <mergeCell ref="Y83:Z83"/>
    <mergeCell ref="AA83:AB83"/>
    <mergeCell ref="AC83:AD83"/>
    <mergeCell ref="T81:U81"/>
    <mergeCell ref="T82:U82"/>
    <mergeCell ref="V81:W81"/>
    <mergeCell ref="V82:W82"/>
    <mergeCell ref="Y81:Z81"/>
    <mergeCell ref="Y82:Z82"/>
    <mergeCell ref="V90:W90"/>
    <mergeCell ref="T86:U86"/>
    <mergeCell ref="T87:U87"/>
    <mergeCell ref="T88:U88"/>
    <mergeCell ref="T89:U89"/>
    <mergeCell ref="T90:U90"/>
    <mergeCell ref="T85:U85"/>
    <mergeCell ref="V85:W85"/>
    <mergeCell ref="Y85:Z85"/>
    <mergeCell ref="T91:U91"/>
    <mergeCell ref="V91:W91"/>
    <mergeCell ref="Y91:Z91"/>
    <mergeCell ref="AA91:AB91"/>
    <mergeCell ref="AC91:AD91"/>
    <mergeCell ref="AC86:AD86"/>
    <mergeCell ref="AC87:AD87"/>
    <mergeCell ref="AC88:AD88"/>
    <mergeCell ref="AC89:AD89"/>
    <mergeCell ref="AC90:AD90"/>
    <mergeCell ref="AA86:AB86"/>
    <mergeCell ref="AA87:AB87"/>
    <mergeCell ref="AA88:AB88"/>
    <mergeCell ref="AA89:AB89"/>
    <mergeCell ref="AA90:AB90"/>
    <mergeCell ref="Y86:Z86"/>
    <mergeCell ref="Y87:Z87"/>
    <mergeCell ref="Y88:Z88"/>
    <mergeCell ref="Y89:Z89"/>
    <mergeCell ref="Y90:Z90"/>
    <mergeCell ref="V86:W86"/>
    <mergeCell ref="V87:W87"/>
    <mergeCell ref="V88:W88"/>
    <mergeCell ref="V89:W89"/>
    <mergeCell ref="T95:U95"/>
    <mergeCell ref="V95:W95"/>
    <mergeCell ref="Y95:Z95"/>
    <mergeCell ref="AA95:AB95"/>
    <mergeCell ref="AC95:AD95"/>
    <mergeCell ref="AA92:AB92"/>
    <mergeCell ref="AA93:AB93"/>
    <mergeCell ref="AC92:AD92"/>
    <mergeCell ref="AC93:AD93"/>
    <mergeCell ref="T94:U94"/>
    <mergeCell ref="V94:W94"/>
    <mergeCell ref="Y94:Z94"/>
    <mergeCell ref="AA94:AB94"/>
    <mergeCell ref="AC94:AD94"/>
    <mergeCell ref="T92:U92"/>
    <mergeCell ref="T93:U93"/>
    <mergeCell ref="V92:W92"/>
    <mergeCell ref="V93:W93"/>
    <mergeCell ref="Y92:Z92"/>
    <mergeCell ref="Y93:Z93"/>
    <mergeCell ref="AA96:AB96"/>
    <mergeCell ref="AA97:AB97"/>
    <mergeCell ref="AC96:AD96"/>
    <mergeCell ref="AC97:AD97"/>
    <mergeCell ref="T98:U98"/>
    <mergeCell ref="V98:W98"/>
    <mergeCell ref="Y98:Z98"/>
    <mergeCell ref="AA98:AB98"/>
    <mergeCell ref="AC98:AD98"/>
    <mergeCell ref="T96:U96"/>
    <mergeCell ref="T97:U97"/>
    <mergeCell ref="V96:W96"/>
    <mergeCell ref="V97:W97"/>
    <mergeCell ref="Y96:Z96"/>
    <mergeCell ref="Y97:Z97"/>
    <mergeCell ref="T100:U100"/>
    <mergeCell ref="V100:W100"/>
    <mergeCell ref="Y100:Z100"/>
    <mergeCell ref="AA100:AB100"/>
    <mergeCell ref="AC100:AD100"/>
    <mergeCell ref="T99:U99"/>
    <mergeCell ref="V99:W99"/>
    <mergeCell ref="Y99:Z99"/>
    <mergeCell ref="AA99:AB99"/>
    <mergeCell ref="AC99:AD99"/>
    <mergeCell ref="T102:U102"/>
    <mergeCell ref="V102:W102"/>
    <mergeCell ref="Y102:Z102"/>
    <mergeCell ref="AA102:AB102"/>
    <mergeCell ref="AC102:AD102"/>
    <mergeCell ref="T101:U101"/>
    <mergeCell ref="V101:W101"/>
    <mergeCell ref="Y101:Z101"/>
    <mergeCell ref="AA101:AB101"/>
    <mergeCell ref="AC101:AD101"/>
    <mergeCell ref="T104:U104"/>
    <mergeCell ref="V104:W104"/>
    <mergeCell ref="Y104:Z104"/>
    <mergeCell ref="AA104:AB104"/>
    <mergeCell ref="AC104:AD104"/>
    <mergeCell ref="T103:U103"/>
    <mergeCell ref="V103:W103"/>
    <mergeCell ref="Y103:Z103"/>
    <mergeCell ref="AA103:AB103"/>
    <mergeCell ref="AC103:AD103"/>
    <mergeCell ref="T106:U106"/>
    <mergeCell ref="V106:W106"/>
    <mergeCell ref="Y106:Z106"/>
    <mergeCell ref="AA106:AB106"/>
    <mergeCell ref="AC106:AD106"/>
    <mergeCell ref="T105:U105"/>
    <mergeCell ref="V105:W105"/>
    <mergeCell ref="Y105:Z105"/>
    <mergeCell ref="AA105:AB105"/>
    <mergeCell ref="AC105:AD105"/>
    <mergeCell ref="T109:U109"/>
    <mergeCell ref="T110:U110"/>
    <mergeCell ref="T111:U111"/>
    <mergeCell ref="T112:U112"/>
    <mergeCell ref="V110:W110"/>
    <mergeCell ref="V111:W111"/>
    <mergeCell ref="V112:W112"/>
    <mergeCell ref="AC107:AD107"/>
    <mergeCell ref="V108:W108"/>
    <mergeCell ref="Y108:Z108"/>
    <mergeCell ref="AA108:AB108"/>
    <mergeCell ref="AC108:AD108"/>
    <mergeCell ref="T107:U107"/>
    <mergeCell ref="T108:U108"/>
    <mergeCell ref="V107:W107"/>
    <mergeCell ref="Y107:Z107"/>
    <mergeCell ref="AA107:AB107"/>
    <mergeCell ref="T113:U113"/>
    <mergeCell ref="V113:W113"/>
    <mergeCell ref="Y113:Z113"/>
    <mergeCell ref="AA113:AB113"/>
    <mergeCell ref="AC113:AD113"/>
    <mergeCell ref="Y110:Z110"/>
    <mergeCell ref="Y111:Z111"/>
    <mergeCell ref="Y112:Z112"/>
    <mergeCell ref="AA112:AB112"/>
    <mergeCell ref="AC112:AD112"/>
    <mergeCell ref="AA111:AB111"/>
    <mergeCell ref="AC111:AD111"/>
    <mergeCell ref="T115:U115"/>
    <mergeCell ref="V115:W115"/>
    <mergeCell ref="Y115:Z115"/>
    <mergeCell ref="AA115:AB115"/>
    <mergeCell ref="AC115:AD115"/>
    <mergeCell ref="T114:U114"/>
    <mergeCell ref="V114:W114"/>
    <mergeCell ref="Y114:Z114"/>
    <mergeCell ref="AA114:AB114"/>
    <mergeCell ref="AC114:AD114"/>
    <mergeCell ref="AC118:AD118"/>
    <mergeCell ref="T117:U117"/>
    <mergeCell ref="V117:W117"/>
    <mergeCell ref="Y117:Z117"/>
    <mergeCell ref="AA117:AB117"/>
    <mergeCell ref="AC117:AD117"/>
    <mergeCell ref="T116:U116"/>
    <mergeCell ref="V116:W116"/>
    <mergeCell ref="Y116:Z116"/>
    <mergeCell ref="AA116:AB116"/>
    <mergeCell ref="AC116:AD116"/>
    <mergeCell ref="T150:U150"/>
    <mergeCell ref="V148:W148"/>
    <mergeCell ref="T118:U118"/>
    <mergeCell ref="V118:W118"/>
    <mergeCell ref="Y118:Z118"/>
    <mergeCell ref="AA118:AB118"/>
    <mergeCell ref="T142:U142"/>
    <mergeCell ref="V142:W142"/>
    <mergeCell ref="Y142:Z142"/>
    <mergeCell ref="AA142:AB142"/>
    <mergeCell ref="T140:U140"/>
    <mergeCell ref="V140:W140"/>
    <mergeCell ref="Y140:Z140"/>
    <mergeCell ref="AA140:AB140"/>
    <mergeCell ref="T136:U136"/>
    <mergeCell ref="V136:W136"/>
    <mergeCell ref="Y136:Z136"/>
    <mergeCell ref="AA136:AB136"/>
    <mergeCell ref="T132:U132"/>
    <mergeCell ref="V132:W132"/>
    <mergeCell ref="Y132:Z132"/>
    <mergeCell ref="AA132:AB132"/>
    <mergeCell ref="T128:U128"/>
    <mergeCell ref="V128:W128"/>
    <mergeCell ref="AC142:AD142"/>
    <mergeCell ref="V149:W149"/>
    <mergeCell ref="V150:W150"/>
    <mergeCell ref="T147:U147"/>
    <mergeCell ref="V147:W147"/>
    <mergeCell ref="Y147:Z147"/>
    <mergeCell ref="AA147:AB147"/>
    <mergeCell ref="AC147:AD147"/>
    <mergeCell ref="T146:U146"/>
    <mergeCell ref="V146:W146"/>
    <mergeCell ref="Y146:Z146"/>
    <mergeCell ref="AA146:AB146"/>
    <mergeCell ref="AC146:AD146"/>
    <mergeCell ref="AC148:AD148"/>
    <mergeCell ref="AC149:AD149"/>
    <mergeCell ref="AC150:AD150"/>
    <mergeCell ref="Y148:Z148"/>
    <mergeCell ref="Y149:Z149"/>
    <mergeCell ref="Y150:Z150"/>
    <mergeCell ref="AA148:AB148"/>
    <mergeCell ref="AA149:AB149"/>
    <mergeCell ref="AA150:AB150"/>
    <mergeCell ref="T148:U148"/>
    <mergeCell ref="T149:U149"/>
    <mergeCell ref="AC140:AD140"/>
    <mergeCell ref="T141:U141"/>
    <mergeCell ref="V141:W141"/>
    <mergeCell ref="Y141:Z141"/>
    <mergeCell ref="AA141:AB141"/>
    <mergeCell ref="AC141:AD141"/>
    <mergeCell ref="T138:U138"/>
    <mergeCell ref="V138:W138"/>
    <mergeCell ref="Y138:Z138"/>
    <mergeCell ref="AA138:AB138"/>
    <mergeCell ref="AC138:AD138"/>
    <mergeCell ref="T139:U139"/>
    <mergeCell ref="V139:W139"/>
    <mergeCell ref="Y139:Z139"/>
    <mergeCell ref="AA139:AB139"/>
    <mergeCell ref="AC139:AD139"/>
    <mergeCell ref="AC136:AD136"/>
    <mergeCell ref="T137:U137"/>
    <mergeCell ref="V137:W137"/>
    <mergeCell ref="Y137:Z137"/>
    <mergeCell ref="AA137:AB137"/>
    <mergeCell ref="AC137:AD137"/>
    <mergeCell ref="T134:U134"/>
    <mergeCell ref="V134:W134"/>
    <mergeCell ref="Y134:Z134"/>
    <mergeCell ref="AA134:AB134"/>
    <mergeCell ref="AC134:AD134"/>
    <mergeCell ref="T135:U135"/>
    <mergeCell ref="V135:W135"/>
    <mergeCell ref="Y135:Z135"/>
    <mergeCell ref="AA135:AB135"/>
    <mergeCell ref="AC135:AD135"/>
    <mergeCell ref="AC132:AD132"/>
    <mergeCell ref="T133:U133"/>
    <mergeCell ref="V133:W133"/>
    <mergeCell ref="Y133:Z133"/>
    <mergeCell ref="AA133:AB133"/>
    <mergeCell ref="AC133:AD133"/>
    <mergeCell ref="T130:U130"/>
    <mergeCell ref="V130:W130"/>
    <mergeCell ref="Y130:Z130"/>
    <mergeCell ref="AA130:AB130"/>
    <mergeCell ref="AC130:AD130"/>
    <mergeCell ref="T131:U131"/>
    <mergeCell ref="V131:W131"/>
    <mergeCell ref="Y131:Z131"/>
    <mergeCell ref="AA131:AB131"/>
    <mergeCell ref="AC131:AD131"/>
    <mergeCell ref="Y128:Z128"/>
    <mergeCell ref="AA128:AB128"/>
    <mergeCell ref="AC128:AD128"/>
    <mergeCell ref="T129:U129"/>
    <mergeCell ref="V129:W129"/>
    <mergeCell ref="Y129:Z129"/>
    <mergeCell ref="AA129:AB129"/>
    <mergeCell ref="AC129:AD129"/>
    <mergeCell ref="T126:U126"/>
    <mergeCell ref="V126:W126"/>
    <mergeCell ref="Y126:Z126"/>
    <mergeCell ref="AA126:AB126"/>
    <mergeCell ref="AC126:AD126"/>
    <mergeCell ref="T127:U127"/>
    <mergeCell ref="V127:W127"/>
    <mergeCell ref="Y127:Z127"/>
    <mergeCell ref="AA127:AB127"/>
    <mergeCell ref="AC127:AD127"/>
    <mergeCell ref="T124:U124"/>
    <mergeCell ref="V124:W124"/>
    <mergeCell ref="Y124:Z124"/>
    <mergeCell ref="AA124:AB124"/>
    <mergeCell ref="AC124:AD124"/>
    <mergeCell ref="T125:U125"/>
    <mergeCell ref="V125:W125"/>
    <mergeCell ref="Y125:Z125"/>
    <mergeCell ref="AA125:AB125"/>
    <mergeCell ref="AC125:AD125"/>
    <mergeCell ref="V122:W122"/>
    <mergeCell ref="Y122:Z122"/>
    <mergeCell ref="AA122:AB122"/>
    <mergeCell ref="AC122:AD122"/>
    <mergeCell ref="T123:U123"/>
    <mergeCell ref="V123:W123"/>
    <mergeCell ref="Y123:Z123"/>
    <mergeCell ref="AA123:AB123"/>
    <mergeCell ref="AC123:AD123"/>
    <mergeCell ref="Y152:Z198"/>
    <mergeCell ref="Y151:Z151"/>
    <mergeCell ref="AC109:AD109"/>
    <mergeCell ref="AA109:AB109"/>
    <mergeCell ref="Y109:Z109"/>
    <mergeCell ref="V109:W109"/>
    <mergeCell ref="AA110:AB110"/>
    <mergeCell ref="AC110:AD110"/>
    <mergeCell ref="T119:U119"/>
    <mergeCell ref="V119:W119"/>
    <mergeCell ref="Y119:Z119"/>
    <mergeCell ref="AA119:AB119"/>
    <mergeCell ref="AC119:AD119"/>
    <mergeCell ref="T120:U120"/>
    <mergeCell ref="V120:W120"/>
    <mergeCell ref="Y120:Z120"/>
    <mergeCell ref="AA120:AB120"/>
    <mergeCell ref="AC120:AD120"/>
    <mergeCell ref="T121:U121"/>
    <mergeCell ref="V121:W121"/>
    <mergeCell ref="Y121:Z121"/>
    <mergeCell ref="AA121:AB121"/>
    <mergeCell ref="AC121:AD121"/>
    <mergeCell ref="T122:U1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2018-01-17T11:28:14Z</dcterms:modified>
</cp:coreProperties>
</file>