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23" i="1" l="1"/>
  <c r="D21" i="1"/>
  <c r="D20" i="1"/>
  <c r="D19" i="1"/>
  <c r="D18" i="1"/>
  <c r="D17" i="1"/>
  <c r="D14" i="1"/>
  <c r="D12" i="1"/>
  <c r="D11" i="1"/>
  <c r="D10" i="1"/>
  <c r="D9" i="1"/>
  <c r="D8" i="1"/>
  <c r="O18" i="1" l="1"/>
  <c r="H18" i="1" s="1"/>
  <c r="O19" i="1"/>
  <c r="O20" i="1"/>
  <c r="H20" i="1" s="1"/>
  <c r="O21" i="1"/>
  <c r="H21" i="1" s="1"/>
  <c r="O23" i="1"/>
  <c r="H23" i="1" s="1"/>
  <c r="O9" i="1"/>
  <c r="O10" i="1"/>
  <c r="O11" i="1"/>
  <c r="O12" i="1"/>
  <c r="O13" i="1"/>
  <c r="O14" i="1"/>
  <c r="O8" i="1"/>
  <c r="M22" i="1"/>
  <c r="G24" i="1"/>
  <c r="C15" i="1"/>
  <c r="G15" i="1"/>
  <c r="N9" i="1" l="1"/>
  <c r="F9" i="1"/>
  <c r="H9" i="1"/>
  <c r="J9" i="1"/>
  <c r="L9" i="1"/>
  <c r="H12" i="1"/>
  <c r="J12" i="1"/>
  <c r="L12" i="1"/>
  <c r="N12" i="1"/>
  <c r="F12" i="1"/>
  <c r="J8" i="1"/>
  <c r="L8" i="1"/>
  <c r="N8" i="1"/>
  <c r="F8" i="1"/>
  <c r="H8" i="1"/>
  <c r="J11" i="1"/>
  <c r="L11" i="1"/>
  <c r="N11" i="1"/>
  <c r="F11" i="1"/>
  <c r="H11" i="1"/>
  <c r="N13" i="1"/>
  <c r="F13" i="1"/>
  <c r="H13" i="1"/>
  <c r="J13" i="1"/>
  <c r="L13" i="1"/>
  <c r="L14" i="1"/>
  <c r="N14" i="1"/>
  <c r="F14" i="1"/>
  <c r="H14" i="1"/>
  <c r="J14" i="1"/>
  <c r="L10" i="1"/>
  <c r="N10" i="1"/>
  <c r="F10" i="1"/>
  <c r="H10" i="1"/>
  <c r="J10" i="1"/>
  <c r="H19" i="1"/>
  <c r="N23" i="1"/>
  <c r="F23" i="1"/>
  <c r="J23" i="1"/>
  <c r="L23" i="1"/>
  <c r="N21" i="1"/>
  <c r="J21" i="1"/>
  <c r="F21" i="1"/>
  <c r="L21" i="1"/>
  <c r="N20" i="1"/>
  <c r="L20" i="1"/>
  <c r="J20" i="1"/>
  <c r="F20" i="1"/>
  <c r="N19" i="1"/>
  <c r="L19" i="1"/>
  <c r="J19" i="1"/>
  <c r="F19" i="1"/>
  <c r="N18" i="1"/>
  <c r="J18" i="1"/>
  <c r="F18" i="1"/>
  <c r="L18" i="1"/>
  <c r="K24" i="1"/>
  <c r="K15" i="1"/>
  <c r="M24" i="1"/>
  <c r="M15" i="1"/>
  <c r="I15" i="1"/>
  <c r="E15" i="1"/>
  <c r="O17" i="1" l="1"/>
  <c r="J17" i="1" s="1"/>
  <c r="H17" i="1" l="1"/>
  <c r="N17" i="1"/>
  <c r="L17" i="1"/>
  <c r="F17" i="1"/>
  <c r="O22" i="1"/>
  <c r="L22" i="1" l="1"/>
  <c r="N22" i="1"/>
  <c r="H22" i="1"/>
  <c r="J22" i="1"/>
  <c r="F22" i="1"/>
</calcChain>
</file>

<file path=xl/sharedStrings.xml><?xml version="1.0" encoding="utf-8"?>
<sst xmlns="http://schemas.openxmlformats.org/spreadsheetml/2006/main" count="37" uniqueCount="24">
  <si>
    <t>№ п/п</t>
  </si>
  <si>
    <t>Вопросы</t>
  </si>
  <si>
    <t>очень низкое</t>
  </si>
  <si>
    <t>низкое</t>
  </si>
  <si>
    <t>среднее</t>
  </si>
  <si>
    <t>хорошее</t>
  </si>
  <si>
    <t>отличное</t>
  </si>
  <si>
    <t>затрудняюсь ответить</t>
  </si>
  <si>
    <t>1. Реализация основных общеобразовательных программ дошкольного образования</t>
  </si>
  <si>
    <t>Обеспеченность учреждениями образования</t>
  </si>
  <si>
    <t>Материально-техническое состояние (помещения)</t>
  </si>
  <si>
    <t>Материально-техническая база (учебные и наглядные пособия, инвентарь)</t>
  </si>
  <si>
    <t>Уровень квалификации персонала</t>
  </si>
  <si>
    <t>Состояние окружающей территории</t>
  </si>
  <si>
    <t>График работы</t>
  </si>
  <si>
    <t>Безопасность пребывания</t>
  </si>
  <si>
    <t>Итого</t>
  </si>
  <si>
    <t>2. Присмотр и уход</t>
  </si>
  <si>
    <t xml:space="preserve">  </t>
  </si>
  <si>
    <t>% к общему</t>
  </si>
  <si>
    <t>Варианты ответов</t>
  </si>
  <si>
    <t xml:space="preserve">Итого 
по ДОО
</t>
  </si>
  <si>
    <t>Результаты анкетирования по исследованию качества предоставляемых муниципальных услуг в области дошкольного образования по муниципальным дошкольным образовательным организациям городского округа Семеновский за 2025 год</t>
  </si>
  <si>
    <r>
      <t xml:space="preserve">      </t>
    </r>
    <r>
      <rPr>
        <sz val="12"/>
        <color theme="1"/>
        <rFont val="Times New Roman"/>
        <family val="1"/>
        <charset val="204"/>
      </rPr>
      <t>Нарушений требований стандартов качества по предоставлению муниципальных услуг по дошкольному образованию в образовательных дошкольных организациях в 2025 году не установлено. Сводная оценка качества фактически предоставленных услуг соответствует стандартам качества на 98%.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</si>
</sst>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9" fontId="8" fillId="0" borderId="4" xfId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9" fontId="8" fillId="0" borderId="6" xfId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1" fontId="5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Normal="100" workbookViewId="0"/>
  </sheetViews>
  <sheetFormatPr defaultRowHeight="14.4" x14ac:dyDescent="0.3"/>
  <cols>
    <col min="1" max="1" width="4.5546875" customWidth="1"/>
    <col min="2" max="2" width="24.33203125" customWidth="1"/>
    <col min="3" max="3" width="7.5546875" customWidth="1"/>
    <col min="5" max="5" width="7.6640625" customWidth="1"/>
    <col min="7" max="7" width="8.109375" customWidth="1"/>
    <col min="8" max="8" width="9.33203125" customWidth="1"/>
    <col min="15" max="15" width="8.109375" customWidth="1"/>
  </cols>
  <sheetData>
    <row r="1" spans="1:16" ht="14.4" customHeight="1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55.5" customHeight="1" x14ac:dyDescent="0.3">
      <c r="A2" s="5"/>
      <c r="B2" s="5"/>
      <c r="C2" s="26" t="s">
        <v>22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5"/>
      <c r="P2" s="5"/>
    </row>
    <row r="3" spans="1:16" ht="16.2" thickBot="1" x14ac:dyDescent="0.35">
      <c r="A3" s="1"/>
      <c r="B3" s="1"/>
      <c r="C3" s="1"/>
      <c r="D3" s="1"/>
      <c r="E3" s="39"/>
      <c r="F3" s="39"/>
      <c r="G3" s="39"/>
      <c r="H3" s="39"/>
      <c r="I3" s="39"/>
      <c r="J3" s="4"/>
      <c r="K3" s="1"/>
      <c r="L3" s="1"/>
      <c r="M3" s="1"/>
      <c r="N3" s="1"/>
      <c r="O3" s="1"/>
    </row>
    <row r="4" spans="1:16" ht="21" customHeight="1" x14ac:dyDescent="0.3">
      <c r="A4" s="40" t="s">
        <v>0</v>
      </c>
      <c r="B4" s="43" t="s">
        <v>1</v>
      </c>
      <c r="C4" s="27" t="s">
        <v>20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6" ht="25.5" customHeight="1" x14ac:dyDescent="0.3">
      <c r="A5" s="41"/>
      <c r="B5" s="44"/>
      <c r="C5" s="22" t="s">
        <v>2</v>
      </c>
      <c r="D5" s="37" t="s">
        <v>19</v>
      </c>
      <c r="E5" s="22" t="s">
        <v>3</v>
      </c>
      <c r="F5" s="37" t="s">
        <v>19</v>
      </c>
      <c r="G5" s="22" t="s">
        <v>4</v>
      </c>
      <c r="H5" s="37" t="s">
        <v>19</v>
      </c>
      <c r="I5" s="22" t="s">
        <v>5</v>
      </c>
      <c r="J5" s="37" t="s">
        <v>19</v>
      </c>
      <c r="K5" s="22" t="s">
        <v>6</v>
      </c>
      <c r="L5" s="37" t="s">
        <v>19</v>
      </c>
      <c r="M5" s="22" t="s">
        <v>7</v>
      </c>
      <c r="N5" s="37" t="s">
        <v>19</v>
      </c>
      <c r="O5" s="24" t="s">
        <v>21</v>
      </c>
    </row>
    <row r="6" spans="1:16" ht="19.2" customHeight="1" thickBot="1" x14ac:dyDescent="0.35">
      <c r="A6" s="42"/>
      <c r="B6" s="45"/>
      <c r="C6" s="23"/>
      <c r="D6" s="38"/>
      <c r="E6" s="23"/>
      <c r="F6" s="38"/>
      <c r="G6" s="23"/>
      <c r="H6" s="38"/>
      <c r="I6" s="23"/>
      <c r="J6" s="38"/>
      <c r="K6" s="23"/>
      <c r="L6" s="38"/>
      <c r="M6" s="23"/>
      <c r="N6" s="38"/>
      <c r="O6" s="25"/>
    </row>
    <row r="7" spans="1:16" ht="24" customHeight="1" thickBot="1" x14ac:dyDescent="0.35">
      <c r="A7" s="31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6" ht="50.4" customHeight="1" x14ac:dyDescent="0.3">
      <c r="A8" s="9">
        <v>1</v>
      </c>
      <c r="B8" s="10" t="s">
        <v>9</v>
      </c>
      <c r="C8" s="11">
        <v>0</v>
      </c>
      <c r="D8" s="12">
        <f t="shared" ref="D8:D14" si="0">C8/M8</f>
        <v>0</v>
      </c>
      <c r="E8" s="11">
        <v>0</v>
      </c>
      <c r="F8" s="12">
        <f>E8/O8</f>
        <v>0</v>
      </c>
      <c r="G8" s="11">
        <v>32</v>
      </c>
      <c r="H8" s="12">
        <f>G8/O8</f>
        <v>2.1333333333333333E-2</v>
      </c>
      <c r="I8" s="11">
        <v>640</v>
      </c>
      <c r="J8" s="12">
        <f>I8/O8</f>
        <v>0.42666666666666669</v>
      </c>
      <c r="K8" s="11">
        <v>820</v>
      </c>
      <c r="L8" s="12">
        <f>K8/O8</f>
        <v>0.54666666666666663</v>
      </c>
      <c r="M8" s="11">
        <v>8</v>
      </c>
      <c r="N8" s="12">
        <f>M8/O8</f>
        <v>5.3333333333333332E-3</v>
      </c>
      <c r="O8" s="13">
        <f>C8+E8+G8+I8+K8+M8</f>
        <v>1500</v>
      </c>
    </row>
    <row r="9" spans="1:16" ht="55.2" customHeight="1" x14ac:dyDescent="0.3">
      <c r="A9" s="14">
        <v>2</v>
      </c>
      <c r="B9" s="6" t="s">
        <v>10</v>
      </c>
      <c r="C9" s="7">
        <v>0</v>
      </c>
      <c r="D9" s="8">
        <f t="shared" si="0"/>
        <v>0</v>
      </c>
      <c r="E9" s="7">
        <v>2</v>
      </c>
      <c r="F9" s="8">
        <f t="shared" ref="F9:F14" si="1">E9/O9</f>
        <v>1.3333333333333333E-3</v>
      </c>
      <c r="G9" s="7">
        <v>57</v>
      </c>
      <c r="H9" s="8">
        <f t="shared" ref="H9:H14" si="2">G9/O9</f>
        <v>3.7999999999999999E-2</v>
      </c>
      <c r="I9" s="7">
        <v>694</v>
      </c>
      <c r="J9" s="8">
        <f t="shared" ref="J9:J14" si="3">I9/O9</f>
        <v>0.46266666666666667</v>
      </c>
      <c r="K9" s="7">
        <v>745</v>
      </c>
      <c r="L9" s="8">
        <f t="shared" ref="L9:L14" si="4">K9/O9</f>
        <v>0.49666666666666665</v>
      </c>
      <c r="M9" s="7">
        <v>2</v>
      </c>
      <c r="N9" s="8">
        <f t="shared" ref="N9:N14" si="5">M9/O9</f>
        <v>1.3333333333333333E-3</v>
      </c>
      <c r="O9" s="15">
        <f t="shared" ref="O9:O14" si="6">C9+E9+G9+I9+K9+M9</f>
        <v>1500</v>
      </c>
    </row>
    <row r="10" spans="1:16" ht="62.4" x14ac:dyDescent="0.3">
      <c r="A10" s="14">
        <v>3</v>
      </c>
      <c r="B10" s="6" t="s">
        <v>11</v>
      </c>
      <c r="C10" s="7">
        <v>0</v>
      </c>
      <c r="D10" s="8">
        <f t="shared" si="0"/>
        <v>0</v>
      </c>
      <c r="E10" s="7">
        <v>1</v>
      </c>
      <c r="F10" s="8">
        <f t="shared" si="1"/>
        <v>6.6666666666666664E-4</v>
      </c>
      <c r="G10" s="7">
        <v>39</v>
      </c>
      <c r="H10" s="8">
        <f t="shared" si="2"/>
        <v>2.5999999999999999E-2</v>
      </c>
      <c r="I10" s="7">
        <v>651</v>
      </c>
      <c r="J10" s="8">
        <f t="shared" si="3"/>
        <v>0.434</v>
      </c>
      <c r="K10" s="7">
        <v>792</v>
      </c>
      <c r="L10" s="8">
        <f t="shared" si="4"/>
        <v>0.52800000000000002</v>
      </c>
      <c r="M10" s="7">
        <v>17</v>
      </c>
      <c r="N10" s="8">
        <f t="shared" si="5"/>
        <v>1.1333333333333334E-2</v>
      </c>
      <c r="O10" s="15">
        <f t="shared" si="6"/>
        <v>1500</v>
      </c>
    </row>
    <row r="11" spans="1:16" ht="36.6" customHeight="1" x14ac:dyDescent="0.3">
      <c r="A11" s="14">
        <v>4</v>
      </c>
      <c r="B11" s="6" t="s">
        <v>12</v>
      </c>
      <c r="C11" s="7">
        <v>0</v>
      </c>
      <c r="D11" s="8">
        <f t="shared" si="0"/>
        <v>0</v>
      </c>
      <c r="E11" s="7">
        <v>1</v>
      </c>
      <c r="F11" s="8">
        <f t="shared" si="1"/>
        <v>6.6666666666666664E-4</v>
      </c>
      <c r="G11" s="7">
        <v>18</v>
      </c>
      <c r="H11" s="8">
        <f t="shared" si="2"/>
        <v>1.2E-2</v>
      </c>
      <c r="I11" s="7">
        <v>588</v>
      </c>
      <c r="J11" s="8">
        <f t="shared" si="3"/>
        <v>0.39200000000000002</v>
      </c>
      <c r="K11" s="7">
        <v>886</v>
      </c>
      <c r="L11" s="8">
        <f t="shared" si="4"/>
        <v>0.59066666666666667</v>
      </c>
      <c r="M11" s="7">
        <v>7</v>
      </c>
      <c r="N11" s="8">
        <f t="shared" si="5"/>
        <v>4.6666666666666671E-3</v>
      </c>
      <c r="O11" s="15">
        <f t="shared" si="6"/>
        <v>1500</v>
      </c>
    </row>
    <row r="12" spans="1:16" ht="36" customHeight="1" x14ac:dyDescent="0.3">
      <c r="A12" s="14">
        <v>5</v>
      </c>
      <c r="B12" s="6" t="s">
        <v>13</v>
      </c>
      <c r="C12" s="7">
        <v>0</v>
      </c>
      <c r="D12" s="8">
        <f t="shared" si="0"/>
        <v>0</v>
      </c>
      <c r="E12" s="7">
        <v>3</v>
      </c>
      <c r="F12" s="8">
        <f t="shared" si="1"/>
        <v>2E-3</v>
      </c>
      <c r="G12" s="7">
        <v>54</v>
      </c>
      <c r="H12" s="8">
        <f t="shared" si="2"/>
        <v>3.5999999999999997E-2</v>
      </c>
      <c r="I12" s="7">
        <v>726</v>
      </c>
      <c r="J12" s="8">
        <f t="shared" si="3"/>
        <v>0.48399999999999999</v>
      </c>
      <c r="K12" s="7">
        <v>712</v>
      </c>
      <c r="L12" s="8">
        <f t="shared" si="4"/>
        <v>0.47466666666666668</v>
      </c>
      <c r="M12" s="7">
        <v>5</v>
      </c>
      <c r="N12" s="8">
        <f t="shared" si="5"/>
        <v>3.3333333333333335E-3</v>
      </c>
      <c r="O12" s="15">
        <f t="shared" si="6"/>
        <v>1500</v>
      </c>
    </row>
    <row r="13" spans="1:16" ht="20.399999999999999" customHeight="1" x14ac:dyDescent="0.3">
      <c r="A13" s="14">
        <v>6</v>
      </c>
      <c r="B13" s="6" t="s">
        <v>14</v>
      </c>
      <c r="C13" s="7">
        <v>0</v>
      </c>
      <c r="D13" s="8">
        <v>0</v>
      </c>
      <c r="E13" s="7">
        <v>0</v>
      </c>
      <c r="F13" s="8">
        <f t="shared" si="1"/>
        <v>0</v>
      </c>
      <c r="G13" s="7">
        <v>24</v>
      </c>
      <c r="H13" s="8">
        <f t="shared" si="2"/>
        <v>1.6E-2</v>
      </c>
      <c r="I13" s="7">
        <v>677</v>
      </c>
      <c r="J13" s="8">
        <f t="shared" si="3"/>
        <v>0.45133333333333331</v>
      </c>
      <c r="K13" s="7">
        <v>799</v>
      </c>
      <c r="L13" s="8">
        <f t="shared" si="4"/>
        <v>0.53266666666666662</v>
      </c>
      <c r="M13" s="7">
        <v>0</v>
      </c>
      <c r="N13" s="8">
        <f t="shared" si="5"/>
        <v>0</v>
      </c>
      <c r="O13" s="15">
        <f t="shared" si="6"/>
        <v>1500</v>
      </c>
    </row>
    <row r="14" spans="1:16" ht="34.200000000000003" customHeight="1" x14ac:dyDescent="0.3">
      <c r="A14" s="14">
        <v>7</v>
      </c>
      <c r="B14" s="6" t="s">
        <v>15</v>
      </c>
      <c r="C14" s="7">
        <v>0</v>
      </c>
      <c r="D14" s="8">
        <f t="shared" si="0"/>
        <v>0</v>
      </c>
      <c r="E14" s="7">
        <v>1</v>
      </c>
      <c r="F14" s="8">
        <f t="shared" si="1"/>
        <v>6.6666666666666664E-4</v>
      </c>
      <c r="G14" s="7">
        <v>16</v>
      </c>
      <c r="H14" s="8">
        <f t="shared" si="2"/>
        <v>1.0666666666666666E-2</v>
      </c>
      <c r="I14" s="7">
        <v>614</v>
      </c>
      <c r="J14" s="8">
        <f t="shared" si="3"/>
        <v>0.40933333333333333</v>
      </c>
      <c r="K14" s="7">
        <v>860</v>
      </c>
      <c r="L14" s="8">
        <f t="shared" si="4"/>
        <v>0.57333333333333336</v>
      </c>
      <c r="M14" s="7">
        <v>9</v>
      </c>
      <c r="N14" s="8">
        <f t="shared" si="5"/>
        <v>6.0000000000000001E-3</v>
      </c>
      <c r="O14" s="15">
        <f t="shared" si="6"/>
        <v>1500</v>
      </c>
    </row>
    <row r="15" spans="1:16" ht="21" customHeight="1" thickBot="1" x14ac:dyDescent="0.35">
      <c r="A15" s="21"/>
      <c r="B15" s="17" t="s">
        <v>16</v>
      </c>
      <c r="C15" s="18">
        <f t="shared" ref="C15" si="7">SUM(C8:C14)</f>
        <v>0</v>
      </c>
      <c r="D15" s="18"/>
      <c r="E15" s="18">
        <f t="shared" ref="E15" si="8">SUM(E8:E14)</f>
        <v>8</v>
      </c>
      <c r="F15" s="18"/>
      <c r="G15" s="19">
        <f>AVERAGE(G8:G14)</f>
        <v>34.285714285714285</v>
      </c>
      <c r="H15" s="19"/>
      <c r="I15" s="19">
        <f t="shared" ref="I15:M15" si="9">AVERAGE(I8:I14)</f>
        <v>655.71428571428567</v>
      </c>
      <c r="J15" s="19"/>
      <c r="K15" s="19">
        <f t="shared" si="9"/>
        <v>802</v>
      </c>
      <c r="L15" s="19"/>
      <c r="M15" s="19">
        <f t="shared" si="9"/>
        <v>6.8571428571428568</v>
      </c>
      <c r="N15" s="19"/>
      <c r="O15" s="20"/>
    </row>
    <row r="16" spans="1:16" ht="22.8" customHeight="1" thickBot="1" x14ac:dyDescent="0.35">
      <c r="A16" s="34" t="s">
        <v>17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5" ht="54.6" customHeight="1" x14ac:dyDescent="0.3">
      <c r="A17" s="9">
        <v>1</v>
      </c>
      <c r="B17" s="10" t="s">
        <v>9</v>
      </c>
      <c r="C17" s="11">
        <v>0</v>
      </c>
      <c r="D17" s="12">
        <f t="shared" ref="D17:D23" si="10">C17/M17</f>
        <v>0</v>
      </c>
      <c r="E17" s="11">
        <v>0</v>
      </c>
      <c r="F17" s="12">
        <f>E17/O17</f>
        <v>0</v>
      </c>
      <c r="G17" s="11">
        <v>32</v>
      </c>
      <c r="H17" s="12">
        <f>G17/O17</f>
        <v>2.1333333333333333E-2</v>
      </c>
      <c r="I17" s="11">
        <v>650</v>
      </c>
      <c r="J17" s="12">
        <f t="shared" ref="J17:J23" si="11">I17/O17</f>
        <v>0.43333333333333335</v>
      </c>
      <c r="K17" s="11">
        <v>810</v>
      </c>
      <c r="L17" s="12">
        <f t="shared" ref="L17:L23" si="12">K17/O17</f>
        <v>0.54</v>
      </c>
      <c r="M17" s="11">
        <v>8</v>
      </c>
      <c r="N17" s="12">
        <f t="shared" ref="N17:N23" si="13">M17/O17</f>
        <v>5.3333333333333332E-3</v>
      </c>
      <c r="O17" s="13">
        <f>C17+E17+G17+I17+K17+M17</f>
        <v>1500</v>
      </c>
    </row>
    <row r="18" spans="1:15" ht="54" customHeight="1" x14ac:dyDescent="0.3">
      <c r="A18" s="14">
        <v>2</v>
      </c>
      <c r="B18" s="6" t="s">
        <v>10</v>
      </c>
      <c r="C18" s="7">
        <v>0</v>
      </c>
      <c r="D18" s="8">
        <f t="shared" si="10"/>
        <v>0</v>
      </c>
      <c r="E18" s="7">
        <v>2</v>
      </c>
      <c r="F18" s="8">
        <f t="shared" ref="F18:F23" si="14">E18/O18</f>
        <v>1.3333333333333333E-3</v>
      </c>
      <c r="G18" s="7">
        <v>55</v>
      </c>
      <c r="H18" s="8">
        <f t="shared" ref="H18:H23" si="15">G18/O18</f>
        <v>3.6666666666666667E-2</v>
      </c>
      <c r="I18" s="7">
        <v>685</v>
      </c>
      <c r="J18" s="8">
        <f t="shared" si="11"/>
        <v>0.45666666666666667</v>
      </c>
      <c r="K18" s="7">
        <v>756</v>
      </c>
      <c r="L18" s="8">
        <f t="shared" si="12"/>
        <v>0.504</v>
      </c>
      <c r="M18" s="7">
        <v>2</v>
      </c>
      <c r="N18" s="8">
        <f t="shared" si="13"/>
        <v>1.3333333333333333E-3</v>
      </c>
      <c r="O18" s="15">
        <f t="shared" ref="O18:O23" si="16">C18+E18+G18+I18+K18+M18</f>
        <v>1500</v>
      </c>
    </row>
    <row r="19" spans="1:15" ht="70.2" customHeight="1" x14ac:dyDescent="0.3">
      <c r="A19" s="14">
        <v>3</v>
      </c>
      <c r="B19" s="6" t="s">
        <v>11</v>
      </c>
      <c r="C19" s="7">
        <v>0</v>
      </c>
      <c r="D19" s="8">
        <f t="shared" si="10"/>
        <v>0</v>
      </c>
      <c r="E19" s="7">
        <v>1</v>
      </c>
      <c r="F19" s="8">
        <f t="shared" si="14"/>
        <v>6.6666666666666664E-4</v>
      </c>
      <c r="G19" s="7">
        <v>32</v>
      </c>
      <c r="H19" s="8">
        <f t="shared" si="15"/>
        <v>2.1333333333333333E-2</v>
      </c>
      <c r="I19" s="7">
        <v>654</v>
      </c>
      <c r="J19" s="8">
        <f t="shared" si="11"/>
        <v>0.436</v>
      </c>
      <c r="K19" s="7">
        <v>798</v>
      </c>
      <c r="L19" s="8">
        <f t="shared" si="12"/>
        <v>0.53200000000000003</v>
      </c>
      <c r="M19" s="7">
        <v>15</v>
      </c>
      <c r="N19" s="8">
        <f t="shared" si="13"/>
        <v>0.01</v>
      </c>
      <c r="O19" s="15">
        <f t="shared" si="16"/>
        <v>1500</v>
      </c>
    </row>
    <row r="20" spans="1:15" ht="38.4" customHeight="1" x14ac:dyDescent="0.3">
      <c r="A20" s="14">
        <v>4</v>
      </c>
      <c r="B20" s="6" t="s">
        <v>12</v>
      </c>
      <c r="C20" s="7">
        <v>0</v>
      </c>
      <c r="D20" s="8">
        <f t="shared" si="10"/>
        <v>0</v>
      </c>
      <c r="E20" s="7">
        <v>1</v>
      </c>
      <c r="F20" s="8">
        <f t="shared" si="14"/>
        <v>6.6666666666666664E-4</v>
      </c>
      <c r="G20" s="7">
        <v>14</v>
      </c>
      <c r="H20" s="8">
        <f t="shared" si="15"/>
        <v>9.3333333333333341E-3</v>
      </c>
      <c r="I20" s="7">
        <v>689</v>
      </c>
      <c r="J20" s="8">
        <f t="shared" si="11"/>
        <v>0.45933333333333332</v>
      </c>
      <c r="K20" s="7">
        <v>789</v>
      </c>
      <c r="L20" s="8">
        <f t="shared" si="12"/>
        <v>0.52600000000000002</v>
      </c>
      <c r="M20" s="7">
        <v>7</v>
      </c>
      <c r="N20" s="8">
        <f t="shared" si="13"/>
        <v>4.6666666666666671E-3</v>
      </c>
      <c r="O20" s="15">
        <f t="shared" si="16"/>
        <v>1500</v>
      </c>
    </row>
    <row r="21" spans="1:15" ht="37.200000000000003" customHeight="1" x14ac:dyDescent="0.3">
      <c r="A21" s="14">
        <v>5</v>
      </c>
      <c r="B21" s="6" t="s">
        <v>13</v>
      </c>
      <c r="C21" s="7">
        <v>0</v>
      </c>
      <c r="D21" s="8">
        <f t="shared" si="10"/>
        <v>0</v>
      </c>
      <c r="E21" s="7">
        <v>3</v>
      </c>
      <c r="F21" s="8">
        <f t="shared" si="14"/>
        <v>2E-3</v>
      </c>
      <c r="G21" s="7">
        <v>48</v>
      </c>
      <c r="H21" s="8">
        <f t="shared" si="15"/>
        <v>3.2000000000000001E-2</v>
      </c>
      <c r="I21" s="7">
        <v>727</v>
      </c>
      <c r="J21" s="8">
        <f t="shared" si="11"/>
        <v>0.48466666666666669</v>
      </c>
      <c r="K21" s="7">
        <v>717</v>
      </c>
      <c r="L21" s="8">
        <f t="shared" si="12"/>
        <v>0.47799999999999998</v>
      </c>
      <c r="M21" s="7">
        <v>5</v>
      </c>
      <c r="N21" s="8">
        <f t="shared" si="13"/>
        <v>3.3333333333333335E-3</v>
      </c>
      <c r="O21" s="15">
        <f t="shared" si="16"/>
        <v>1500</v>
      </c>
    </row>
    <row r="22" spans="1:15" ht="23.4" customHeight="1" x14ac:dyDescent="0.3">
      <c r="A22" s="14">
        <v>6</v>
      </c>
      <c r="B22" s="6" t="s">
        <v>14</v>
      </c>
      <c r="C22" s="7">
        <v>0</v>
      </c>
      <c r="D22" s="8">
        <v>0</v>
      </c>
      <c r="E22" s="7">
        <v>0</v>
      </c>
      <c r="F22" s="8">
        <f t="shared" si="14"/>
        <v>0</v>
      </c>
      <c r="G22" s="7">
        <v>24</v>
      </c>
      <c r="H22" s="8">
        <f t="shared" si="15"/>
        <v>1.6E-2</v>
      </c>
      <c r="I22" s="7">
        <v>675</v>
      </c>
      <c r="J22" s="8">
        <f t="shared" si="11"/>
        <v>0.45</v>
      </c>
      <c r="K22" s="7">
        <v>801</v>
      </c>
      <c r="L22" s="8">
        <f t="shared" si="12"/>
        <v>0.53400000000000003</v>
      </c>
      <c r="M22" s="7">
        <f t="shared" ref="M22" si="17">R22+X22+AD22+AJ22+AP22+AV22+BB22+BH22+BN22+BT22+BZ22+CF22+CL22+CR22+CX22</f>
        <v>0</v>
      </c>
      <c r="N22" s="8">
        <f t="shared" si="13"/>
        <v>0</v>
      </c>
      <c r="O22" s="15">
        <f t="shared" si="16"/>
        <v>1500</v>
      </c>
    </row>
    <row r="23" spans="1:15" ht="36.6" customHeight="1" x14ac:dyDescent="0.3">
      <c r="A23" s="14">
        <v>7</v>
      </c>
      <c r="B23" s="6" t="s">
        <v>15</v>
      </c>
      <c r="C23" s="7">
        <v>0</v>
      </c>
      <c r="D23" s="8">
        <f t="shared" si="10"/>
        <v>0</v>
      </c>
      <c r="E23" s="7">
        <v>1</v>
      </c>
      <c r="F23" s="8">
        <f t="shared" si="14"/>
        <v>6.6666666666666664E-4</v>
      </c>
      <c r="G23" s="7">
        <v>16</v>
      </c>
      <c r="H23" s="8">
        <f t="shared" si="15"/>
        <v>1.0666666666666666E-2</v>
      </c>
      <c r="I23" s="7">
        <v>612</v>
      </c>
      <c r="J23" s="8">
        <f t="shared" si="11"/>
        <v>0.40799999999999997</v>
      </c>
      <c r="K23" s="7">
        <v>862</v>
      </c>
      <c r="L23" s="8">
        <f t="shared" si="12"/>
        <v>0.57466666666666666</v>
      </c>
      <c r="M23" s="7">
        <v>9</v>
      </c>
      <c r="N23" s="8">
        <f t="shared" si="13"/>
        <v>6.0000000000000001E-3</v>
      </c>
      <c r="O23" s="15">
        <f t="shared" si="16"/>
        <v>1500</v>
      </c>
    </row>
    <row r="24" spans="1:15" ht="20.399999999999999" customHeight="1" thickBot="1" x14ac:dyDescent="0.35">
      <c r="A24" s="16"/>
      <c r="B24" s="17" t="s">
        <v>16</v>
      </c>
      <c r="C24" s="18">
        <v>0</v>
      </c>
      <c r="D24" s="18"/>
      <c r="E24" s="18"/>
      <c r="F24" s="18"/>
      <c r="G24" s="19">
        <f>AVERAGE(G17:G23)</f>
        <v>31.571428571428573</v>
      </c>
      <c r="H24" s="19"/>
      <c r="I24" s="19">
        <v>678</v>
      </c>
      <c r="J24" s="19"/>
      <c r="K24" s="19">
        <f t="shared" ref="K24:M24" si="18">AVERAGE(K17:K23)</f>
        <v>790.42857142857144</v>
      </c>
      <c r="L24" s="19"/>
      <c r="M24" s="19">
        <f t="shared" si="18"/>
        <v>6.5714285714285712</v>
      </c>
      <c r="N24" s="19"/>
      <c r="O24" s="20"/>
    </row>
    <row r="25" spans="1:15" ht="18" x14ac:dyDescent="0.3">
      <c r="A25" s="2" t="s">
        <v>18</v>
      </c>
    </row>
    <row r="26" spans="1:15" ht="58.8" customHeight="1" x14ac:dyDescent="0.3">
      <c r="A26" s="3"/>
      <c r="B26" s="29" t="s">
        <v>23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</sheetData>
  <mergeCells count="21">
    <mergeCell ref="C2:N2"/>
    <mergeCell ref="C4:O4"/>
    <mergeCell ref="B26:O26"/>
    <mergeCell ref="A7:O7"/>
    <mergeCell ref="A16:O16"/>
    <mergeCell ref="D5:D6"/>
    <mergeCell ref="F5:F6"/>
    <mergeCell ref="H5:H6"/>
    <mergeCell ref="J5:J6"/>
    <mergeCell ref="L5:L6"/>
    <mergeCell ref="N5:N6"/>
    <mergeCell ref="E3:I3"/>
    <mergeCell ref="A4:A6"/>
    <mergeCell ref="B4:B6"/>
    <mergeCell ref="C5:C6"/>
    <mergeCell ref="E5:E6"/>
    <mergeCell ref="G5:G6"/>
    <mergeCell ref="I5:I6"/>
    <mergeCell ref="K5:K6"/>
    <mergeCell ref="M5:M6"/>
    <mergeCell ref="O5:O6"/>
  </mergeCells>
  <pageMargins left="0.59055118110236227" right="0.39370078740157483" top="0.59055118110236227" bottom="0.39370078740157483" header="0.31496062992125984" footer="0.31496062992125984"/>
  <pageSetup paperSize="9" scale="96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2026-03-11T13:41:29Z</dcterms:modified>
</cp:coreProperties>
</file>