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8196" activeTab="0"/>
  </bookViews>
  <sheets>
    <sheet name="всего" sheetId="1" r:id="rId1"/>
  </sheets>
  <definedNames>
    <definedName name="_xlnm.Print_Area" localSheetId="0">'всего'!$A$1:$K$49</definedName>
  </definedNames>
  <calcPr fullCalcOnLoad="1" fullPrecision="0"/>
</workbook>
</file>

<file path=xl/sharedStrings.xml><?xml version="1.0" encoding="utf-8"?>
<sst xmlns="http://schemas.openxmlformats.org/spreadsheetml/2006/main" count="89" uniqueCount="73">
  <si>
    <t>Приложение</t>
  </si>
  <si>
    <t>№ п/п</t>
  </si>
  <si>
    <t>Наименование муниципальных услуг (работ)</t>
  </si>
  <si>
    <t>Наименование показателей, характеризующих объемы муниципальных услуг (работ)</t>
  </si>
  <si>
    <t>Значение показателей, характеризующих объемы муниципальных услуг (работ)</t>
  </si>
  <si>
    <t>Объем субсидий на выполнение муниципального задания на оказание соответствующих муниципальных услуг (выполнение работ), тыс. рублей</t>
  </si>
  <si>
    <t>% исполнения показателей, характеризующих объемы муниципальных услуг от уточненного плана (гр.6/гр.5*100)</t>
  </si>
  <si>
    <t>Причины отклонений исполнения показателей, характеризующих
объемы муниципальных услуг, от уточненного плана</t>
  </si>
  <si>
    <t>Уточненный план</t>
  </si>
  <si>
    <t>Факт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</si>
  <si>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 (ремонт дорог)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</si>
  <si>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 (содержание дорог)</t>
  </si>
  <si>
    <t>Организация освещения улиц</t>
  </si>
  <si>
    <t>Организация благоустройства и озеленения</t>
  </si>
  <si>
    <t>Итого МБУ "Благоустройство города"</t>
  </si>
  <si>
    <t>Реализация основных общеобразовательных программ дошкольного образования</t>
  </si>
  <si>
    <t>Присмотр и уход</t>
  </si>
  <si>
    <t>Число человеко-часов пребывания</t>
  </si>
  <si>
    <t>Итого Управление образования администрации городского округа Семеновский</t>
  </si>
  <si>
    <t>Реализация дополнительных общеразвивающих программ</t>
  </si>
  <si>
    <t>количество человеко-часов</t>
  </si>
  <si>
    <t xml:space="preserve">Организация и проведение официальных физкультурных (физкультурно-оздоровительных) мероприятий </t>
  </si>
  <si>
    <t xml:space="preserve">Обеспечение участия спортивных сборных команд в официальных спортивных мероприятиях </t>
  </si>
  <si>
    <t>Организация и проведение физкультурных и спортивных мероприятий в рамках  Всероссийского физкультурно-спортивного комплекса "Готов к труду и обороне"(ГТО) (за исключением тестирования выполнения нормативов испытаний комплекса ГТО)</t>
  </si>
  <si>
    <t>Проведение тестирования выполнения нормативов испытаний (тестов) комплекса ГТО</t>
  </si>
  <si>
    <t>Организация и проведение официальных спортивных мероприятий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</si>
  <si>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</si>
  <si>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Обеспечение доступа к объектам спорта</t>
  </si>
  <si>
    <t>Спортивная подготовка по олимпийским видам спорта</t>
  </si>
  <si>
    <t xml:space="preserve">Обеспечения участия лиц, проходящих спортивную подготовку в спортивных соревнованиях </t>
  </si>
  <si>
    <t xml:space="preserve">Организация деятельности клубных формирований и формирований самодеятельного народного творчества   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</si>
  <si>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</si>
  <si>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музейных предметов, музейных коллекций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</si>
  <si>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</si>
  <si>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</si>
  <si>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</si>
  <si>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</si>
  <si>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 xml:space="preserve">Реализация дополнительных предпрофессиональных программ в области искусств </t>
  </si>
  <si>
    <t xml:space="preserve">Реализация дополнительных общеразвивающих  программ в области искусств </t>
  </si>
  <si>
    <t>Число лиц, прошедших спортивную подготовку на этапах спортивной подготовки (человек)</t>
  </si>
  <si>
    <t>Протяженность искуственных дорожных сооружений в составе автомобильных дорог общего пользования (погонный метр)</t>
  </si>
  <si>
    <t>Протяженность автомобильных дорог общего пользования (км)</t>
  </si>
  <si>
    <t xml:space="preserve"> Светоточка сети наружного освещения (единица)</t>
  </si>
  <si>
    <t>Светоточка объектов архитектурной подсветки и праздничной иллюминации (единица)</t>
  </si>
  <si>
    <t>Площадь территории (кв.м.)</t>
  </si>
  <si>
    <t>Количество человеко-часов пребывания</t>
  </si>
  <si>
    <t>Количество мероприятий (единица)</t>
  </si>
  <si>
    <t>Количество посещений (единица)</t>
  </si>
  <si>
    <t>Число обучающихся (человек)</t>
  </si>
  <si>
    <t>количество мероприятий (штук)</t>
  </si>
  <si>
    <t>количество посещений (единица)</t>
  </si>
  <si>
    <t>количество лиц зачисленных в группы (человек)</t>
  </si>
  <si>
    <t>Количество участников клубных формирований (единица)</t>
  </si>
  <si>
    <t>Количество предметов основного фонда музея (единица)</t>
  </si>
  <si>
    <t xml:space="preserve">Количество человеко-часов пребывания </t>
  </si>
  <si>
    <t>Площадь озеленения (кв.м.)</t>
  </si>
  <si>
    <t xml:space="preserve">СВЕДЕНИЯ
о выполнении муниципальными учреждениями городского округа Семеновский Нижегородской области муниципальных заданий на оказание муниципальных услуг (выполнение работ) в разрезе главных распорядителей средств бюджета городского округа Семеновский, а также об объемах субсидий на финансовое обеспечение выполнения муниципальных заданий 
</t>
  </si>
  <si>
    <t>1. Управление образования администрации городского округа Семеновский</t>
  </si>
  <si>
    <t>Отклонение объёма муниципальной услуги от параметров муниципального задания в пределах  допустимых значений (предельно допустимое значение 5%). Это связано с движением воспитанников по причине убытия из населенного пункта или прибытия в населенный пункт, переводом детей из одной дошкольной организации в другую в связи с изменением места жительства.</t>
  </si>
  <si>
    <t>Уборка территории и аналогичная деятельность</t>
  </si>
  <si>
    <t xml:space="preserve"> за 2023 год</t>
  </si>
  <si>
    <t>В связи с улучшением материально-технической базы библиотек округа, увеличилось количество и качество массовых мероприятий, и как следствие произошло увеличение числа посетителей этих мероприятий. Кроме того, последние два года значительно увеличено комплектование библиотек новой современной литературой, что также привлекает новых пользователей.</t>
  </si>
  <si>
    <t>Количество предметов основного фонда музея в 2023 году увеличилось больше планируемых показтелей за счет: закупки изделий декоративно-прикладного искусства состоящих из нескольких предметов (наборы с хохломской росписью); активной работы по сбору экспонатов научными сотрудниками музея и дарения предметов благотворителями.</t>
  </si>
  <si>
    <t>Увеличение показателей,  характеризующих объемы муниципальной услуги, произошло за счет увеличения численности детей, принятых в первые классы на 2023-2024 учебный год для большей доли обучающихся по предпрофессиональным программам.</t>
  </si>
  <si>
    <t>Увеличение количества человеко-часов в 2023 году произошло по причине увеличения численности детей, принятых в первый класс на 2023-2024 учебный год для большего охвата дополнительным художественным образованием детей, параллельно обучающихся по дополнительным образовательным программам по другим направлениям (спортивное, музыкальное) или получающих повышенную учебную нагрузку в общеобразовательной школе.</t>
  </si>
  <si>
    <t xml:space="preserve">ИТОГО ПО МУНИЦИПАЛЬНЫМ УСЛУГАМ И РАБОТАМ </t>
  </si>
  <si>
    <t>В 2023 году произошло уменьшение детей, посещающих спортивные секции, так как уволились тренеры, с которыми они занимались, а перейти к другим тренерам они  не захотели.</t>
  </si>
  <si>
    <t>Первоначаль ный план</t>
  </si>
  <si>
    <t xml:space="preserve">Итого Отдел культуры администрации </t>
  </si>
  <si>
    <t>2. Отдел по спорту и молодежной политике администрации городского округа Семеновский</t>
  </si>
  <si>
    <t xml:space="preserve">Итого Отдел по спорту и молодежной политике администрации </t>
  </si>
  <si>
    <t>3. Отдел культуры администрации городского округа Семеновский</t>
  </si>
  <si>
    <t>4. МБУ "Благоустройство города" городского округа Семеновский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</si>
</sst>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</numFmts>
  <fonts count="49">
    <font>
      <sz val="10"/>
      <name val="Arial"/>
      <family val="2"/>
    </font>
    <font>
      <sz val="10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i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33" applyFont="1" applyFill="1" applyBorder="1" applyAlignment="1">
      <alignment horizontal="center" vertical="center"/>
      <protection/>
    </xf>
    <xf numFmtId="0" fontId="2" fillId="0" borderId="0" xfId="33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6" fillId="0" borderId="0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1" fillId="33" borderId="11" xfId="33" applyFont="1" applyFill="1" applyBorder="1" applyAlignment="1">
      <alignment horizontal="center" vertical="center"/>
      <protection/>
    </xf>
    <xf numFmtId="0" fontId="1" fillId="33" borderId="0" xfId="33" applyFont="1" applyFill="1" applyBorder="1" applyAlignment="1">
      <alignment horizontal="center" vertical="center"/>
      <protection/>
    </xf>
    <xf numFmtId="0" fontId="1" fillId="33" borderId="11" xfId="33" applyFont="1" applyFill="1" applyBorder="1" applyAlignment="1">
      <alignment horizontal="left" vertical="top" wrapText="1"/>
      <protection/>
    </xf>
    <xf numFmtId="0" fontId="1" fillId="33" borderId="12" xfId="33" applyFont="1" applyFill="1" applyBorder="1" applyAlignment="1">
      <alignment horizontal="center" vertical="center"/>
      <protection/>
    </xf>
    <xf numFmtId="0" fontId="6" fillId="33" borderId="13" xfId="33" applyFont="1" applyFill="1" applyBorder="1" applyAlignment="1">
      <alignment horizontal="center" vertical="center" wrapText="1"/>
      <protection/>
    </xf>
    <xf numFmtId="0" fontId="6" fillId="33" borderId="14" xfId="33" applyFont="1" applyFill="1" applyBorder="1" applyAlignment="1">
      <alignment horizontal="center" vertical="center" wrapText="1"/>
      <protection/>
    </xf>
    <xf numFmtId="172" fontId="6" fillId="33" borderId="14" xfId="33" applyNumberFormat="1" applyFont="1" applyFill="1" applyBorder="1" applyAlignment="1">
      <alignment horizontal="center" vertical="center" wrapText="1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0" fontId="6" fillId="33" borderId="0" xfId="3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7" fillId="0" borderId="0" xfId="33" applyFont="1" applyFill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top" wrapText="1"/>
      <protection/>
    </xf>
    <xf numFmtId="1" fontId="8" fillId="0" borderId="11" xfId="33" applyNumberFormat="1" applyFont="1" applyFill="1" applyBorder="1" applyAlignment="1">
      <alignment horizontal="center" vertical="center" wrapText="1"/>
      <protection/>
    </xf>
    <xf numFmtId="1" fontId="8" fillId="33" borderId="11" xfId="33" applyNumberFormat="1" applyFont="1" applyFill="1" applyBorder="1" applyAlignment="1">
      <alignment horizontal="center" vertical="center" wrapText="1"/>
      <protection/>
    </xf>
    <xf numFmtId="1" fontId="9" fillId="0" borderId="11" xfId="0" applyNumberFormat="1" applyFont="1" applyBorder="1" applyAlignment="1">
      <alignment horizontal="center" vertical="center" wrapText="1"/>
    </xf>
    <xf numFmtId="172" fontId="13" fillId="0" borderId="14" xfId="33" applyNumberFormat="1" applyFont="1" applyFill="1" applyBorder="1" applyAlignment="1">
      <alignment horizontal="center" vertical="center" wrapText="1"/>
      <protection/>
    </xf>
    <xf numFmtId="172" fontId="13" fillId="33" borderId="14" xfId="33" applyNumberFormat="1" applyFont="1" applyFill="1" applyBorder="1" applyAlignment="1">
      <alignment horizontal="center" vertical="center" wrapText="1"/>
      <protection/>
    </xf>
    <xf numFmtId="0" fontId="14" fillId="0" borderId="14" xfId="33" applyFont="1" applyFill="1" applyBorder="1" applyAlignment="1">
      <alignment horizontal="left" vertical="center" wrapText="1"/>
      <protection/>
    </xf>
    <xf numFmtId="0" fontId="10" fillId="0" borderId="11" xfId="33" applyFont="1" applyFill="1" applyBorder="1" applyAlignment="1">
      <alignment horizontal="center" vertical="center" wrapText="1"/>
      <protection/>
    </xf>
    <xf numFmtId="0" fontId="10" fillId="0" borderId="11" xfId="33" applyFont="1" applyFill="1" applyBorder="1" applyAlignment="1">
      <alignment horizontal="left" vertical="center" wrapText="1"/>
      <protection/>
    </xf>
    <xf numFmtId="0" fontId="10" fillId="0" borderId="12" xfId="33" applyFont="1" applyFill="1" applyBorder="1" applyAlignment="1">
      <alignment horizontal="center" vertical="center" wrapText="1"/>
      <protection/>
    </xf>
    <xf numFmtId="0" fontId="10" fillId="0" borderId="12" xfId="33" applyFont="1" applyFill="1" applyBorder="1" applyAlignment="1">
      <alignment horizontal="left" vertical="center" wrapText="1"/>
      <protection/>
    </xf>
    <xf numFmtId="0" fontId="14" fillId="0" borderId="13" xfId="33" applyFont="1" applyFill="1" applyBorder="1" applyAlignment="1">
      <alignment horizontal="center" vertical="center" wrapText="1"/>
      <protection/>
    </xf>
    <xf numFmtId="0" fontId="14" fillId="0" borderId="14" xfId="33" applyFont="1" applyFill="1" applyBorder="1" applyAlignment="1">
      <alignment horizontal="center" vertical="center" wrapText="1"/>
      <protection/>
    </xf>
    <xf numFmtId="3" fontId="12" fillId="33" borderId="11" xfId="33" applyNumberFormat="1" applyFont="1" applyFill="1" applyBorder="1" applyAlignment="1">
      <alignment horizontal="center" vertical="center" wrapText="1"/>
      <protection/>
    </xf>
    <xf numFmtId="3" fontId="12" fillId="33" borderId="12" xfId="33" applyNumberFormat="1" applyFont="1" applyFill="1" applyBorder="1" applyAlignment="1">
      <alignment horizontal="center" vertical="center" wrapText="1"/>
      <protection/>
    </xf>
    <xf numFmtId="0" fontId="10" fillId="33" borderId="12" xfId="33" applyFont="1" applyFill="1" applyBorder="1" applyAlignment="1">
      <alignment horizontal="center" vertical="center" wrapText="1"/>
      <protection/>
    </xf>
    <xf numFmtId="0" fontId="10" fillId="33" borderId="12" xfId="33" applyFont="1" applyFill="1" applyBorder="1" applyAlignment="1">
      <alignment horizontal="left" vertical="center" wrapText="1"/>
      <protection/>
    </xf>
    <xf numFmtId="0" fontId="14" fillId="33" borderId="13" xfId="33" applyFont="1" applyFill="1" applyBorder="1" applyAlignment="1">
      <alignment horizontal="center" vertical="center" wrapText="1"/>
      <protection/>
    </xf>
    <xf numFmtId="0" fontId="14" fillId="33" borderId="14" xfId="33" applyFont="1" applyFill="1" applyBorder="1" applyAlignment="1">
      <alignment horizontal="left" vertical="center" wrapText="1"/>
      <protection/>
    </xf>
    <xf numFmtId="0" fontId="14" fillId="33" borderId="14" xfId="33" applyFont="1" applyFill="1" applyBorder="1" applyAlignment="1">
      <alignment horizontal="center" vertical="center" wrapText="1"/>
      <protection/>
    </xf>
    <xf numFmtId="0" fontId="10" fillId="33" borderId="11" xfId="33" applyFont="1" applyFill="1" applyBorder="1" applyAlignment="1">
      <alignment vertical="center" wrapText="1"/>
      <protection/>
    </xf>
    <xf numFmtId="172" fontId="12" fillId="0" borderId="11" xfId="33" applyNumberFormat="1" applyFont="1" applyFill="1" applyBorder="1" applyAlignment="1">
      <alignment horizontal="center" vertical="center" wrapText="1"/>
      <protection/>
    </xf>
    <xf numFmtId="172" fontId="12" fillId="0" borderId="12" xfId="33" applyNumberFormat="1" applyFont="1" applyFill="1" applyBorder="1" applyAlignment="1">
      <alignment horizontal="center" vertical="center" wrapText="1"/>
      <protection/>
    </xf>
    <xf numFmtId="0" fontId="10" fillId="0" borderId="11" xfId="33" applyFont="1" applyFill="1" applyBorder="1" applyAlignment="1">
      <alignment vertical="center" wrapText="1"/>
      <protection/>
    </xf>
    <xf numFmtId="173" fontId="10" fillId="0" borderId="11" xfId="33" applyNumberFormat="1" applyFont="1" applyFill="1" applyBorder="1" applyAlignment="1">
      <alignment horizontal="left" vertical="center" wrapText="1"/>
      <protection/>
    </xf>
    <xf numFmtId="173" fontId="12" fillId="33" borderId="11" xfId="33" applyNumberFormat="1" applyFont="1" applyFill="1" applyBorder="1" applyAlignment="1">
      <alignment horizontal="center" vertical="center" wrapText="1"/>
      <protection/>
    </xf>
    <xf numFmtId="173" fontId="1" fillId="0" borderId="0" xfId="33" applyNumberFormat="1" applyFont="1" applyFill="1" applyBorder="1" applyAlignment="1">
      <alignment horizontal="center" vertical="center"/>
      <protection/>
    </xf>
    <xf numFmtId="1" fontId="8" fillId="0" borderId="15" xfId="33" applyNumberFormat="1" applyFont="1" applyFill="1" applyBorder="1" applyAlignment="1">
      <alignment horizontal="center" vertical="center" wrapText="1"/>
      <protection/>
    </xf>
    <xf numFmtId="1" fontId="8" fillId="33" borderId="15" xfId="33" applyNumberFormat="1" applyFont="1" applyFill="1" applyBorder="1" applyAlignment="1">
      <alignment horizontal="center" vertical="center" wrapText="1"/>
      <protection/>
    </xf>
    <xf numFmtId="1" fontId="9" fillId="0" borderId="15" xfId="0" applyNumberFormat="1" applyFont="1" applyBorder="1" applyAlignment="1">
      <alignment horizontal="center" vertical="center" wrapText="1"/>
    </xf>
    <xf numFmtId="1" fontId="13" fillId="0" borderId="15" xfId="33" applyNumberFormat="1" applyFont="1" applyFill="1" applyBorder="1" applyAlignment="1">
      <alignment horizontal="left" vertical="center"/>
      <protection/>
    </xf>
    <xf numFmtId="1" fontId="13" fillId="0" borderId="11" xfId="33" applyNumberFormat="1" applyFont="1" applyFill="1" applyBorder="1" applyAlignment="1">
      <alignment horizontal="left" vertical="center"/>
      <protection/>
    </xf>
    <xf numFmtId="3" fontId="12" fillId="0" borderId="11" xfId="33" applyNumberFormat="1" applyFont="1" applyFill="1" applyBorder="1" applyAlignment="1">
      <alignment horizontal="center" vertical="center" wrapText="1"/>
      <protection/>
    </xf>
    <xf numFmtId="173" fontId="10" fillId="0" borderId="11" xfId="33" applyNumberFormat="1" applyFont="1" applyBorder="1" applyAlignment="1">
      <alignment vertical="top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10" fillId="33" borderId="11" xfId="33" applyFont="1" applyFill="1" applyBorder="1" applyAlignment="1">
      <alignment horizontal="left" vertical="center" wrapText="1"/>
      <protection/>
    </xf>
    <xf numFmtId="172" fontId="12" fillId="33" borderId="12" xfId="33" applyNumberFormat="1" applyFont="1" applyFill="1" applyBorder="1" applyAlignment="1">
      <alignment horizontal="center" vertical="center" wrapText="1"/>
      <protection/>
    </xf>
    <xf numFmtId="172" fontId="12" fillId="33" borderId="11" xfId="33" applyNumberFormat="1" applyFont="1" applyFill="1" applyBorder="1" applyAlignment="1">
      <alignment horizontal="center" vertical="center" wrapText="1"/>
      <protection/>
    </xf>
    <xf numFmtId="173" fontId="10" fillId="0" borderId="12" xfId="33" applyNumberFormat="1" applyFont="1" applyFill="1" applyBorder="1" applyAlignment="1">
      <alignment horizontal="left" vertical="center" wrapText="1"/>
      <protection/>
    </xf>
    <xf numFmtId="3" fontId="12" fillId="0" borderId="12" xfId="33" applyNumberFormat="1" applyFont="1" applyFill="1" applyBorder="1" applyAlignment="1">
      <alignment horizontal="center" vertical="center" wrapText="1"/>
      <protection/>
    </xf>
    <xf numFmtId="173" fontId="12" fillId="33" borderId="12" xfId="33" applyNumberFormat="1" applyFont="1" applyFill="1" applyBorder="1" applyAlignment="1">
      <alignment horizontal="center" vertical="center" wrapText="1"/>
      <protection/>
    </xf>
    <xf numFmtId="173" fontId="10" fillId="0" borderId="12" xfId="33" applyNumberFormat="1" applyFont="1" applyBorder="1" applyAlignment="1">
      <alignment vertical="top" wrapText="1"/>
      <protection/>
    </xf>
    <xf numFmtId="172" fontId="12" fillId="33" borderId="12" xfId="33" applyNumberFormat="1" applyFont="1" applyFill="1" applyBorder="1" applyAlignment="1">
      <alignment horizontal="center" vertical="center" wrapText="1"/>
      <protection/>
    </xf>
    <xf numFmtId="172" fontId="12" fillId="33" borderId="11" xfId="33" applyNumberFormat="1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172" fontId="12" fillId="33" borderId="12" xfId="33" applyNumberFormat="1" applyFont="1" applyFill="1" applyBorder="1" applyAlignment="1">
      <alignment horizontal="center" vertical="center" wrapText="1"/>
      <protection/>
    </xf>
    <xf numFmtId="172" fontId="12" fillId="33" borderId="11" xfId="33" applyNumberFormat="1" applyFont="1" applyFill="1" applyBorder="1" applyAlignment="1">
      <alignment horizontal="center" vertical="center" wrapText="1"/>
      <protection/>
    </xf>
    <xf numFmtId="0" fontId="1" fillId="33" borderId="16" xfId="33" applyFont="1" applyFill="1" applyBorder="1" applyAlignment="1">
      <alignment vertical="top" wrapText="1"/>
      <protection/>
    </xf>
    <xf numFmtId="0" fontId="1" fillId="33" borderId="11" xfId="33" applyFont="1" applyFill="1" applyBorder="1" applyAlignment="1">
      <alignment vertical="top" wrapText="1"/>
      <protection/>
    </xf>
    <xf numFmtId="1" fontId="10" fillId="0" borderId="11" xfId="33" applyNumberFormat="1" applyFont="1" applyFill="1" applyBorder="1" applyAlignment="1">
      <alignment horizontal="center" vertical="center" wrapText="1"/>
      <protection/>
    </xf>
    <xf numFmtId="1" fontId="10" fillId="0" borderId="12" xfId="33" applyNumberFormat="1" applyFont="1" applyFill="1" applyBorder="1" applyAlignment="1">
      <alignment horizontal="center" vertical="center" wrapText="1"/>
      <protection/>
    </xf>
    <xf numFmtId="172" fontId="12" fillId="33" borderId="11" xfId="33" applyNumberFormat="1" applyFont="1" applyFill="1" applyBorder="1" applyAlignment="1">
      <alignment horizontal="center" vertical="center" wrapText="1"/>
      <protection/>
    </xf>
    <xf numFmtId="0" fontId="11" fillId="0" borderId="0" xfId="33" applyFont="1" applyBorder="1" applyAlignment="1">
      <alignment vertical="top"/>
      <protection/>
    </xf>
    <xf numFmtId="0" fontId="5" fillId="0" borderId="0" xfId="33" applyFont="1" applyBorder="1" applyAlignment="1">
      <alignment vertical="top" wrapText="1"/>
      <protection/>
    </xf>
    <xf numFmtId="0" fontId="10" fillId="33" borderId="11" xfId="33" applyFont="1" applyFill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1" fillId="33" borderId="11" xfId="33" applyFont="1" applyFill="1" applyBorder="1" applyAlignment="1">
      <alignment horizontal="left" vertical="center" wrapText="1"/>
      <protection/>
    </xf>
    <xf numFmtId="0" fontId="10" fillId="0" borderId="12" xfId="33" applyFont="1" applyFill="1" applyBorder="1" applyAlignment="1">
      <alignment horizontal="center" vertical="center" wrapText="1"/>
      <protection/>
    </xf>
    <xf numFmtId="0" fontId="10" fillId="0" borderId="15" xfId="33" applyFont="1" applyFill="1" applyBorder="1" applyAlignment="1">
      <alignment horizontal="center" vertical="center" wrapText="1"/>
      <protection/>
    </xf>
    <xf numFmtId="0" fontId="10" fillId="0" borderId="12" xfId="33" applyFont="1" applyFill="1" applyBorder="1" applyAlignment="1">
      <alignment horizontal="left" vertical="center" wrapText="1"/>
      <protection/>
    </xf>
    <xf numFmtId="0" fontId="10" fillId="0" borderId="15" xfId="33" applyFont="1" applyFill="1" applyBorder="1" applyAlignment="1">
      <alignment horizontal="left" vertical="center" wrapText="1"/>
      <protection/>
    </xf>
    <xf numFmtId="172" fontId="12" fillId="33" borderId="12" xfId="33" applyNumberFormat="1" applyFont="1" applyFill="1" applyBorder="1" applyAlignment="1">
      <alignment horizontal="center" vertical="center" wrapText="1"/>
      <protection/>
    </xf>
    <xf numFmtId="172" fontId="12" fillId="33" borderId="15" xfId="33" applyNumberFormat="1" applyFont="1" applyFill="1" applyBorder="1" applyAlignment="1">
      <alignment horizontal="center" vertical="center" wrapText="1"/>
      <protection/>
    </xf>
    <xf numFmtId="0" fontId="1" fillId="0" borderId="12" xfId="33" applyFont="1" applyBorder="1" applyAlignment="1">
      <alignment horizontal="left" vertical="top"/>
      <protection/>
    </xf>
    <xf numFmtId="0" fontId="1" fillId="0" borderId="15" xfId="33" applyFont="1" applyBorder="1" applyAlignment="1">
      <alignment horizontal="left" vertical="top"/>
      <protection/>
    </xf>
    <xf numFmtId="0" fontId="7" fillId="0" borderId="0" xfId="33" applyFont="1" applyFill="1" applyBorder="1" applyAlignment="1">
      <alignment horizontal="right" vertical="center" wrapText="1"/>
      <protection/>
    </xf>
    <xf numFmtId="0" fontId="11" fillId="0" borderId="0" xfId="33" applyFont="1" applyBorder="1" applyAlignment="1">
      <alignment horizontal="center" vertical="top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173" fontId="10" fillId="0" borderId="11" xfId="33" applyNumberFormat="1" applyFont="1" applyBorder="1" applyAlignment="1">
      <alignment horizontal="left" vertical="top" wrapText="1"/>
      <protection/>
    </xf>
    <xf numFmtId="0" fontId="10" fillId="33" borderId="11" xfId="33" applyFont="1" applyFill="1" applyBorder="1" applyAlignment="1">
      <alignment horizontal="left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top"/>
      <protection/>
    </xf>
    <xf numFmtId="0" fontId="3" fillId="33" borderId="11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B40" sqref="B40:B41"/>
    </sheetView>
  </sheetViews>
  <sheetFormatPr defaultColWidth="8.28125" defaultRowHeight="12.75"/>
  <cols>
    <col min="1" max="1" width="4.57421875" style="1" customWidth="1"/>
    <col min="2" max="2" width="30.00390625" style="1" customWidth="1"/>
    <col min="3" max="3" width="23.140625" style="1" customWidth="1"/>
    <col min="4" max="4" width="13.00390625" style="1" customWidth="1"/>
    <col min="5" max="5" width="13.7109375" style="1" customWidth="1"/>
    <col min="6" max="6" width="13.28125" style="1" customWidth="1"/>
    <col min="7" max="9" width="14.28125" style="7" customWidth="1"/>
    <col min="10" max="10" width="19.28125" style="7" customWidth="1"/>
    <col min="11" max="11" width="44.57421875" style="1" customWidth="1"/>
    <col min="12" max="12" width="8.28125" style="1" customWidth="1"/>
    <col min="13" max="16384" width="8.28125" style="1" customWidth="1"/>
  </cols>
  <sheetData>
    <row r="1" spans="1:12" ht="13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2"/>
    </row>
    <row r="2" spans="1:12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2"/>
    </row>
    <row r="3" spans="2:12" ht="52.5" customHeight="1">
      <c r="B3" s="86" t="s">
        <v>56</v>
      </c>
      <c r="C3" s="86"/>
      <c r="D3" s="86"/>
      <c r="E3" s="86"/>
      <c r="F3" s="86"/>
      <c r="G3" s="86"/>
      <c r="H3" s="86"/>
      <c r="I3" s="86"/>
      <c r="J3" s="86"/>
      <c r="K3" s="86"/>
      <c r="L3" s="3"/>
    </row>
    <row r="4" spans="1:12" ht="18.75" customHeight="1">
      <c r="A4" s="20"/>
      <c r="B4" s="20"/>
      <c r="C4" s="20"/>
      <c r="D4" s="20"/>
      <c r="E4" s="20"/>
      <c r="F4" s="91" t="s">
        <v>60</v>
      </c>
      <c r="G4" s="91"/>
      <c r="H4" s="91"/>
      <c r="I4" s="72"/>
      <c r="J4" s="72"/>
      <c r="K4" s="72"/>
      <c r="L4" s="3"/>
    </row>
    <row r="5" spans="1:12" ht="1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3"/>
    </row>
    <row r="6" spans="1:12" ht="1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3"/>
    </row>
    <row r="7" spans="1:11" ht="56.25" customHeight="1">
      <c r="A7" s="90" t="s">
        <v>1</v>
      </c>
      <c r="B7" s="90" t="s">
        <v>2</v>
      </c>
      <c r="C7" s="90" t="s">
        <v>3</v>
      </c>
      <c r="D7" s="90" t="s">
        <v>4</v>
      </c>
      <c r="E7" s="90"/>
      <c r="F7" s="90"/>
      <c r="G7" s="92" t="s">
        <v>5</v>
      </c>
      <c r="H7" s="92"/>
      <c r="I7" s="92"/>
      <c r="J7" s="92" t="s">
        <v>6</v>
      </c>
      <c r="K7" s="90" t="s">
        <v>7</v>
      </c>
    </row>
    <row r="8" spans="1:11" ht="46.5" customHeight="1">
      <c r="A8" s="90"/>
      <c r="B8" s="90"/>
      <c r="C8" s="90"/>
      <c r="D8" s="17" t="s">
        <v>67</v>
      </c>
      <c r="E8" s="17" t="s">
        <v>8</v>
      </c>
      <c r="F8" s="17" t="s">
        <v>9</v>
      </c>
      <c r="G8" s="64" t="s">
        <v>67</v>
      </c>
      <c r="H8" s="64" t="s">
        <v>8</v>
      </c>
      <c r="I8" s="64" t="s">
        <v>9</v>
      </c>
      <c r="J8" s="92"/>
      <c r="K8" s="90"/>
    </row>
    <row r="9" spans="1:11" ht="12.7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2">
        <v>7</v>
      </c>
      <c r="H9" s="22">
        <v>8</v>
      </c>
      <c r="I9" s="22">
        <v>9</v>
      </c>
      <c r="J9" s="22">
        <v>10</v>
      </c>
      <c r="K9" s="23">
        <v>11</v>
      </c>
    </row>
    <row r="10" spans="1:11" ht="29.25" customHeight="1">
      <c r="A10" s="21"/>
      <c r="B10" s="51" t="s">
        <v>57</v>
      </c>
      <c r="C10" s="21"/>
      <c r="D10" s="21"/>
      <c r="E10" s="21"/>
      <c r="F10" s="21"/>
      <c r="G10" s="22"/>
      <c r="H10" s="22"/>
      <c r="I10" s="22"/>
      <c r="J10" s="22"/>
      <c r="K10" s="23"/>
    </row>
    <row r="11" spans="1:11" s="46" customFormat="1" ht="72" customHeight="1">
      <c r="A11" s="69">
        <v>1</v>
      </c>
      <c r="B11" s="44" t="s">
        <v>15</v>
      </c>
      <c r="C11" s="44" t="s">
        <v>48</v>
      </c>
      <c r="D11" s="52">
        <v>2102</v>
      </c>
      <c r="E11" s="52">
        <v>2102</v>
      </c>
      <c r="F11" s="52">
        <v>2062</v>
      </c>
      <c r="G11" s="66">
        <v>333979.6</v>
      </c>
      <c r="H11" s="66">
        <v>331739.3</v>
      </c>
      <c r="I11" s="66">
        <v>327351.4</v>
      </c>
      <c r="J11" s="45">
        <f>F11/E11*100</f>
        <v>98.1</v>
      </c>
      <c r="K11" s="88" t="s">
        <v>58</v>
      </c>
    </row>
    <row r="12" spans="1:11" s="46" customFormat="1" ht="65.25" customHeight="1">
      <c r="A12" s="69">
        <v>2</v>
      </c>
      <c r="B12" s="44" t="s">
        <v>16</v>
      </c>
      <c r="C12" s="44" t="s">
        <v>48</v>
      </c>
      <c r="D12" s="52">
        <v>2102</v>
      </c>
      <c r="E12" s="52">
        <v>2102</v>
      </c>
      <c r="F12" s="52">
        <v>2062</v>
      </c>
      <c r="G12" s="66">
        <v>20480.1</v>
      </c>
      <c r="H12" s="66">
        <v>20475.5</v>
      </c>
      <c r="I12" s="66">
        <v>20151.3</v>
      </c>
      <c r="J12" s="45">
        <f aca="true" t="shared" si="0" ref="J12:J17">F12/E12*100</f>
        <v>98.1</v>
      </c>
      <c r="K12" s="88"/>
    </row>
    <row r="13" spans="1:11" s="46" customFormat="1" ht="54" customHeight="1">
      <c r="A13" s="69">
        <v>3</v>
      </c>
      <c r="B13" s="44" t="s">
        <v>33</v>
      </c>
      <c r="C13" s="44" t="s">
        <v>48</v>
      </c>
      <c r="D13" s="52">
        <v>2032</v>
      </c>
      <c r="E13" s="52">
        <v>2064</v>
      </c>
      <c r="F13" s="52">
        <v>2064</v>
      </c>
      <c r="G13" s="66">
        <v>146383.6</v>
      </c>
      <c r="H13" s="66">
        <v>149306.2</v>
      </c>
      <c r="I13" s="66">
        <v>143700.9</v>
      </c>
      <c r="J13" s="45">
        <f t="shared" si="0"/>
        <v>100</v>
      </c>
      <c r="K13" s="53"/>
    </row>
    <row r="14" spans="1:11" s="46" customFormat="1" ht="54" customHeight="1">
      <c r="A14" s="69">
        <v>4</v>
      </c>
      <c r="B14" s="44" t="s">
        <v>34</v>
      </c>
      <c r="C14" s="44" t="s">
        <v>48</v>
      </c>
      <c r="D14" s="52">
        <v>2460</v>
      </c>
      <c r="E14" s="52">
        <v>2444</v>
      </c>
      <c r="F14" s="52">
        <v>2444</v>
      </c>
      <c r="G14" s="66">
        <v>240266.1</v>
      </c>
      <c r="H14" s="66">
        <v>243234.5</v>
      </c>
      <c r="I14" s="66">
        <v>234102.9</v>
      </c>
      <c r="J14" s="45">
        <f t="shared" si="0"/>
        <v>100</v>
      </c>
      <c r="K14" s="53"/>
    </row>
    <row r="15" spans="1:11" s="46" customFormat="1" ht="54" customHeight="1">
      <c r="A15" s="69">
        <v>5</v>
      </c>
      <c r="B15" s="44" t="s">
        <v>35</v>
      </c>
      <c r="C15" s="44" t="s">
        <v>48</v>
      </c>
      <c r="D15" s="52">
        <v>367</v>
      </c>
      <c r="E15" s="52">
        <v>360</v>
      </c>
      <c r="F15" s="52">
        <v>360</v>
      </c>
      <c r="G15" s="66">
        <v>41315.2</v>
      </c>
      <c r="H15" s="66">
        <v>42800.6</v>
      </c>
      <c r="I15" s="66">
        <v>41193.8</v>
      </c>
      <c r="J15" s="45">
        <f t="shared" si="0"/>
        <v>100</v>
      </c>
      <c r="K15" s="53"/>
    </row>
    <row r="16" spans="1:11" s="46" customFormat="1" ht="42" customHeight="1">
      <c r="A16" s="69">
        <v>6</v>
      </c>
      <c r="B16" s="44" t="s">
        <v>19</v>
      </c>
      <c r="C16" s="44" t="s">
        <v>17</v>
      </c>
      <c r="D16" s="52">
        <v>170154</v>
      </c>
      <c r="E16" s="52">
        <v>157310</v>
      </c>
      <c r="F16" s="52">
        <v>157310</v>
      </c>
      <c r="G16" s="66">
        <v>13892.1</v>
      </c>
      <c r="H16" s="66">
        <v>14307.3</v>
      </c>
      <c r="I16" s="66">
        <v>14304.1</v>
      </c>
      <c r="J16" s="45">
        <f t="shared" si="0"/>
        <v>100</v>
      </c>
      <c r="K16" s="53"/>
    </row>
    <row r="17" spans="1:11" s="46" customFormat="1" ht="42" customHeight="1" thickBot="1">
      <c r="A17" s="70">
        <v>7</v>
      </c>
      <c r="B17" s="58" t="s">
        <v>36</v>
      </c>
      <c r="C17" s="58" t="s">
        <v>17</v>
      </c>
      <c r="D17" s="59">
        <v>170856</v>
      </c>
      <c r="E17" s="59">
        <v>186864</v>
      </c>
      <c r="F17" s="59">
        <v>186864</v>
      </c>
      <c r="G17" s="65">
        <v>3881.7</v>
      </c>
      <c r="H17" s="65">
        <v>3881.7</v>
      </c>
      <c r="I17" s="65">
        <v>3879.8</v>
      </c>
      <c r="J17" s="60">
        <f t="shared" si="0"/>
        <v>100</v>
      </c>
      <c r="K17" s="61"/>
    </row>
    <row r="18" spans="1:11" s="4" customFormat="1" ht="63" customHeight="1" thickBot="1">
      <c r="A18" s="31"/>
      <c r="B18" s="26" t="s">
        <v>18</v>
      </c>
      <c r="C18" s="32"/>
      <c r="D18" s="24"/>
      <c r="E18" s="24"/>
      <c r="F18" s="24"/>
      <c r="G18" s="25">
        <f>SUM(G11:G17)</f>
        <v>800198.4</v>
      </c>
      <c r="H18" s="25">
        <f>SUM(H11:H17)</f>
        <v>805745.1</v>
      </c>
      <c r="I18" s="25">
        <f>SUM(I11:I17)</f>
        <v>784684.2</v>
      </c>
      <c r="J18" s="25"/>
      <c r="K18" s="5"/>
    </row>
    <row r="19" spans="1:11" ht="31.5" customHeight="1">
      <c r="A19" s="47"/>
      <c r="B19" s="50" t="s">
        <v>69</v>
      </c>
      <c r="C19" s="47"/>
      <c r="D19" s="47"/>
      <c r="E19" s="47"/>
      <c r="F19" s="47"/>
      <c r="G19" s="48"/>
      <c r="H19" s="48"/>
      <c r="I19" s="48"/>
      <c r="J19" s="48"/>
      <c r="K19" s="49"/>
    </row>
    <row r="20" spans="1:11" s="7" customFormat="1" ht="69.75" customHeight="1">
      <c r="A20" s="75">
        <v>1</v>
      </c>
      <c r="B20" s="74" t="s">
        <v>28</v>
      </c>
      <c r="C20" s="40" t="s">
        <v>39</v>
      </c>
      <c r="D20" s="33">
        <v>683</v>
      </c>
      <c r="E20" s="33">
        <v>599</v>
      </c>
      <c r="F20" s="33">
        <v>599</v>
      </c>
      <c r="G20" s="71">
        <v>23562</v>
      </c>
      <c r="H20" s="71">
        <v>23898.1</v>
      </c>
      <c r="I20" s="71">
        <v>23898.1</v>
      </c>
      <c r="J20" s="71">
        <f>F20/E20*100</f>
        <v>100</v>
      </c>
      <c r="K20" s="6"/>
    </row>
    <row r="21" spans="1:11" s="7" customFormat="1" ht="67.5" customHeight="1">
      <c r="A21" s="54">
        <v>2</v>
      </c>
      <c r="B21" s="55" t="s">
        <v>19</v>
      </c>
      <c r="C21" s="55" t="s">
        <v>20</v>
      </c>
      <c r="D21" s="33">
        <v>330604</v>
      </c>
      <c r="E21" s="33">
        <v>330604</v>
      </c>
      <c r="F21" s="33">
        <v>327312</v>
      </c>
      <c r="G21" s="57">
        <v>40808.4</v>
      </c>
      <c r="H21" s="57">
        <v>37913.5</v>
      </c>
      <c r="I21" s="57">
        <v>37913.5</v>
      </c>
      <c r="J21" s="57">
        <f aca="true" t="shared" si="1" ref="J21:J30">F21/E21*100</f>
        <v>99</v>
      </c>
      <c r="K21" s="76" t="s">
        <v>66</v>
      </c>
    </row>
    <row r="22" spans="1:11" s="7" customFormat="1" ht="63.75" customHeight="1">
      <c r="A22" s="54">
        <v>3</v>
      </c>
      <c r="B22" s="55" t="s">
        <v>21</v>
      </c>
      <c r="C22" s="55" t="s">
        <v>49</v>
      </c>
      <c r="D22" s="33">
        <v>100</v>
      </c>
      <c r="E22" s="33">
        <v>100</v>
      </c>
      <c r="F22" s="33">
        <v>100</v>
      </c>
      <c r="G22" s="57">
        <v>534.9</v>
      </c>
      <c r="H22" s="57">
        <v>534.9</v>
      </c>
      <c r="I22" s="57">
        <v>534.9</v>
      </c>
      <c r="J22" s="57">
        <f t="shared" si="1"/>
        <v>100</v>
      </c>
      <c r="K22" s="8"/>
    </row>
    <row r="23" spans="1:11" s="7" customFormat="1" ht="66" customHeight="1">
      <c r="A23" s="75">
        <v>4</v>
      </c>
      <c r="B23" s="74" t="s">
        <v>29</v>
      </c>
      <c r="C23" s="40" t="s">
        <v>46</v>
      </c>
      <c r="D23" s="33">
        <v>65</v>
      </c>
      <c r="E23" s="33">
        <v>65</v>
      </c>
      <c r="F23" s="33">
        <v>65</v>
      </c>
      <c r="G23" s="71">
        <v>1164.8</v>
      </c>
      <c r="H23" s="71">
        <v>1164.8</v>
      </c>
      <c r="I23" s="71">
        <v>1164.8</v>
      </c>
      <c r="J23" s="71">
        <f>F23/E23*100</f>
        <v>100</v>
      </c>
      <c r="K23" s="6"/>
    </row>
    <row r="24" spans="1:11" s="7" customFormat="1" ht="61.5" customHeight="1">
      <c r="A24" s="54">
        <v>5</v>
      </c>
      <c r="B24" s="55" t="s">
        <v>22</v>
      </c>
      <c r="C24" s="55" t="s">
        <v>49</v>
      </c>
      <c r="D24" s="33">
        <v>50</v>
      </c>
      <c r="E24" s="33">
        <v>50</v>
      </c>
      <c r="F24" s="33">
        <v>50</v>
      </c>
      <c r="G24" s="57">
        <v>611.8</v>
      </c>
      <c r="H24" s="57">
        <v>611.8</v>
      </c>
      <c r="I24" s="57">
        <v>611.8</v>
      </c>
      <c r="J24" s="57">
        <f t="shared" si="1"/>
        <v>100</v>
      </c>
      <c r="K24" s="8"/>
    </row>
    <row r="25" spans="1:11" s="7" customFormat="1" ht="134.25" customHeight="1">
      <c r="A25" s="54">
        <v>6</v>
      </c>
      <c r="B25" s="55" t="s">
        <v>23</v>
      </c>
      <c r="C25" s="55" t="s">
        <v>49</v>
      </c>
      <c r="D25" s="33">
        <v>10</v>
      </c>
      <c r="E25" s="33">
        <v>10</v>
      </c>
      <c r="F25" s="33">
        <v>10</v>
      </c>
      <c r="G25" s="57">
        <v>83.2</v>
      </c>
      <c r="H25" s="57">
        <v>83.2</v>
      </c>
      <c r="I25" s="57">
        <v>83.2</v>
      </c>
      <c r="J25" s="57">
        <f t="shared" si="1"/>
        <v>100</v>
      </c>
      <c r="K25" s="6"/>
    </row>
    <row r="26" spans="1:11" s="7" customFormat="1" ht="63" customHeight="1">
      <c r="A26" s="54">
        <v>7</v>
      </c>
      <c r="B26" s="55" t="s">
        <v>24</v>
      </c>
      <c r="C26" s="55" t="s">
        <v>49</v>
      </c>
      <c r="D26" s="33">
        <v>26</v>
      </c>
      <c r="E26" s="33">
        <v>26</v>
      </c>
      <c r="F26" s="33">
        <v>26</v>
      </c>
      <c r="G26" s="57">
        <v>25</v>
      </c>
      <c r="H26" s="57">
        <v>25</v>
      </c>
      <c r="I26" s="57">
        <v>25</v>
      </c>
      <c r="J26" s="57">
        <f t="shared" si="1"/>
        <v>100</v>
      </c>
      <c r="K26" s="6"/>
    </row>
    <row r="27" spans="1:11" s="7" customFormat="1" ht="48.75" customHeight="1">
      <c r="A27" s="54">
        <v>8</v>
      </c>
      <c r="B27" s="55" t="s">
        <v>25</v>
      </c>
      <c r="C27" s="55" t="s">
        <v>49</v>
      </c>
      <c r="D27" s="33">
        <v>44</v>
      </c>
      <c r="E27" s="33">
        <v>44</v>
      </c>
      <c r="F27" s="33">
        <v>44</v>
      </c>
      <c r="G27" s="57">
        <v>110</v>
      </c>
      <c r="H27" s="57">
        <v>110</v>
      </c>
      <c r="I27" s="57">
        <v>110</v>
      </c>
      <c r="J27" s="57">
        <f t="shared" si="1"/>
        <v>100</v>
      </c>
      <c r="K27" s="6"/>
    </row>
    <row r="28" spans="1:11" s="7" customFormat="1" ht="37.5" customHeight="1">
      <c r="A28" s="87">
        <v>9</v>
      </c>
      <c r="B28" s="89" t="s">
        <v>26</v>
      </c>
      <c r="C28" s="55" t="s">
        <v>50</v>
      </c>
      <c r="D28" s="33">
        <v>110</v>
      </c>
      <c r="E28" s="33">
        <v>110</v>
      </c>
      <c r="F28" s="33">
        <v>110</v>
      </c>
      <c r="G28" s="81">
        <v>1521.9</v>
      </c>
      <c r="H28" s="81">
        <v>1521.9</v>
      </c>
      <c r="I28" s="81">
        <v>1521.9</v>
      </c>
      <c r="J28" s="57">
        <f t="shared" si="1"/>
        <v>100</v>
      </c>
      <c r="K28" s="89"/>
    </row>
    <row r="29" spans="1:11" s="7" customFormat="1" ht="48" customHeight="1">
      <c r="A29" s="87"/>
      <c r="B29" s="89"/>
      <c r="C29" s="55" t="s">
        <v>51</v>
      </c>
      <c r="D29" s="33">
        <v>146</v>
      </c>
      <c r="E29" s="33">
        <v>146</v>
      </c>
      <c r="F29" s="33">
        <v>146</v>
      </c>
      <c r="G29" s="82"/>
      <c r="H29" s="82"/>
      <c r="I29" s="82"/>
      <c r="J29" s="57">
        <f t="shared" si="1"/>
        <v>100</v>
      </c>
      <c r="K29" s="89"/>
    </row>
    <row r="30" spans="1:11" s="7" customFormat="1" ht="36" customHeight="1" thickBot="1">
      <c r="A30" s="35">
        <v>10</v>
      </c>
      <c r="B30" s="36" t="s">
        <v>27</v>
      </c>
      <c r="C30" s="36" t="s">
        <v>20</v>
      </c>
      <c r="D30" s="34">
        <v>93650</v>
      </c>
      <c r="E30" s="34">
        <v>93650</v>
      </c>
      <c r="F30" s="34">
        <v>93650</v>
      </c>
      <c r="G30" s="56">
        <v>8868.8</v>
      </c>
      <c r="H30" s="56">
        <v>8868.8</v>
      </c>
      <c r="I30" s="56">
        <v>8868.8</v>
      </c>
      <c r="J30" s="56">
        <f t="shared" si="1"/>
        <v>100</v>
      </c>
      <c r="K30" s="9"/>
    </row>
    <row r="31" spans="1:11" s="14" customFormat="1" ht="55.5" customHeight="1" thickBot="1">
      <c r="A31" s="37"/>
      <c r="B31" s="38" t="s">
        <v>70</v>
      </c>
      <c r="C31" s="39"/>
      <c r="D31" s="25"/>
      <c r="E31" s="25"/>
      <c r="F31" s="25"/>
      <c r="G31" s="25">
        <f>SUM(G20:G30)</f>
        <v>77290.8</v>
      </c>
      <c r="H31" s="25">
        <f>SUM(H20:H30)</f>
        <v>74732</v>
      </c>
      <c r="I31" s="25">
        <f>SUM(I20:I30)</f>
        <v>74732</v>
      </c>
      <c r="J31" s="25"/>
      <c r="K31" s="13"/>
    </row>
    <row r="32" spans="1:11" ht="30.75" customHeight="1">
      <c r="A32" s="47"/>
      <c r="B32" s="50" t="s">
        <v>71</v>
      </c>
      <c r="C32" s="47"/>
      <c r="D32" s="47"/>
      <c r="E32" s="47"/>
      <c r="F32" s="47"/>
      <c r="G32" s="48"/>
      <c r="H32" s="48"/>
      <c r="I32" s="48"/>
      <c r="J32" s="48"/>
      <c r="K32" s="49"/>
    </row>
    <row r="33" spans="1:11" s="7" customFormat="1" ht="74.25" customHeight="1">
      <c r="A33" s="54">
        <v>1</v>
      </c>
      <c r="B33" s="55" t="s">
        <v>30</v>
      </c>
      <c r="C33" s="55" t="s">
        <v>52</v>
      </c>
      <c r="D33" s="33">
        <v>2775</v>
      </c>
      <c r="E33" s="33">
        <v>2775</v>
      </c>
      <c r="F33" s="33">
        <v>2775</v>
      </c>
      <c r="G33" s="57">
        <v>69326.5</v>
      </c>
      <c r="H33" s="57">
        <v>68604.4</v>
      </c>
      <c r="I33" s="63">
        <v>68604.4</v>
      </c>
      <c r="J33" s="57">
        <f>F33/E33*100</f>
        <v>100</v>
      </c>
      <c r="K33" s="6"/>
    </row>
    <row r="34" spans="1:11" s="7" customFormat="1" ht="120" customHeight="1">
      <c r="A34" s="54">
        <v>2</v>
      </c>
      <c r="B34" s="55" t="s">
        <v>31</v>
      </c>
      <c r="C34" s="55" t="s">
        <v>47</v>
      </c>
      <c r="D34" s="33">
        <v>194000</v>
      </c>
      <c r="E34" s="33">
        <v>194000</v>
      </c>
      <c r="F34" s="33">
        <v>232346</v>
      </c>
      <c r="G34" s="57">
        <v>31365.3</v>
      </c>
      <c r="H34" s="57">
        <v>32333.1</v>
      </c>
      <c r="I34" s="63">
        <v>32333.1</v>
      </c>
      <c r="J34" s="57">
        <f>F34/E34*100</f>
        <v>119.8</v>
      </c>
      <c r="K34" s="8" t="s">
        <v>61</v>
      </c>
    </row>
    <row r="35" spans="1:11" s="7" customFormat="1" ht="108.75" customHeight="1">
      <c r="A35" s="54">
        <v>3</v>
      </c>
      <c r="B35" s="55" t="s">
        <v>32</v>
      </c>
      <c r="C35" s="55" t="s">
        <v>53</v>
      </c>
      <c r="D35" s="33">
        <v>21015</v>
      </c>
      <c r="E35" s="33">
        <v>21015</v>
      </c>
      <c r="F35" s="33">
        <v>21622</v>
      </c>
      <c r="G35" s="57">
        <v>21380.7</v>
      </c>
      <c r="H35" s="57">
        <v>20867</v>
      </c>
      <c r="I35" s="63">
        <v>20867</v>
      </c>
      <c r="J35" s="57">
        <f>F35/E35*100</f>
        <v>102.9</v>
      </c>
      <c r="K35" s="8" t="s">
        <v>62</v>
      </c>
    </row>
    <row r="36" spans="1:11" s="7" customFormat="1" ht="81.75" customHeight="1">
      <c r="A36" s="54">
        <v>4</v>
      </c>
      <c r="B36" s="55" t="s">
        <v>37</v>
      </c>
      <c r="C36" s="55" t="s">
        <v>54</v>
      </c>
      <c r="D36" s="33">
        <v>97860</v>
      </c>
      <c r="E36" s="33">
        <v>97860</v>
      </c>
      <c r="F36" s="33">
        <v>99189</v>
      </c>
      <c r="G36" s="57">
        <v>19980.3</v>
      </c>
      <c r="H36" s="57">
        <v>19861.3</v>
      </c>
      <c r="I36" s="63">
        <v>19861.3</v>
      </c>
      <c r="J36" s="57">
        <f>F36/E36*100</f>
        <v>101.4</v>
      </c>
      <c r="K36" s="68" t="s">
        <v>63</v>
      </c>
    </row>
    <row r="37" spans="1:11" s="7" customFormat="1" ht="137.25" customHeight="1" thickBot="1">
      <c r="A37" s="35">
        <v>5</v>
      </c>
      <c r="B37" s="36" t="s">
        <v>38</v>
      </c>
      <c r="C37" s="36" t="s">
        <v>45</v>
      </c>
      <c r="D37" s="34">
        <v>56618</v>
      </c>
      <c r="E37" s="34">
        <v>56618</v>
      </c>
      <c r="F37" s="34">
        <v>59231</v>
      </c>
      <c r="G37" s="56">
        <v>11559.9</v>
      </c>
      <c r="H37" s="56">
        <v>11860.2</v>
      </c>
      <c r="I37" s="62">
        <v>11795</v>
      </c>
      <c r="J37" s="56">
        <f>F37/E37*100</f>
        <v>104.6</v>
      </c>
      <c r="K37" s="67" t="s">
        <v>64</v>
      </c>
    </row>
    <row r="38" spans="1:11" s="14" customFormat="1" ht="43.5" customHeight="1" thickBot="1">
      <c r="A38" s="37"/>
      <c r="B38" s="38" t="s">
        <v>68</v>
      </c>
      <c r="C38" s="39"/>
      <c r="D38" s="25"/>
      <c r="E38" s="25"/>
      <c r="F38" s="25"/>
      <c r="G38" s="25">
        <f>SUM(G33:G37)</f>
        <v>153612.7</v>
      </c>
      <c r="H38" s="25">
        <f>SUM(H33:H37)</f>
        <v>153526</v>
      </c>
      <c r="I38" s="25">
        <f>SUM(I33:I37)</f>
        <v>153460.8</v>
      </c>
      <c r="J38" s="25"/>
      <c r="K38" s="13"/>
    </row>
    <row r="39" spans="1:11" ht="27.75" customHeight="1">
      <c r="A39" s="47"/>
      <c r="B39" s="50" t="s">
        <v>72</v>
      </c>
      <c r="C39" s="47"/>
      <c r="D39" s="47"/>
      <c r="E39" s="47"/>
      <c r="F39" s="47"/>
      <c r="G39" s="48"/>
      <c r="H39" s="48"/>
      <c r="I39" s="48"/>
      <c r="J39" s="48"/>
      <c r="K39" s="49"/>
    </row>
    <row r="40" spans="1:11" ht="60" customHeight="1">
      <c r="A40" s="77">
        <v>1</v>
      </c>
      <c r="B40" s="79" t="s">
        <v>11</v>
      </c>
      <c r="C40" s="43" t="s">
        <v>41</v>
      </c>
      <c r="D40" s="41">
        <v>112.6</v>
      </c>
      <c r="E40" s="41">
        <v>112.6</v>
      </c>
      <c r="F40" s="41">
        <v>112.6</v>
      </c>
      <c r="G40" s="81">
        <v>35884.2</v>
      </c>
      <c r="H40" s="81">
        <v>38181.4</v>
      </c>
      <c r="I40" s="81">
        <v>38181.4</v>
      </c>
      <c r="J40" s="56">
        <f aca="true" t="shared" si="2" ref="J40:J47">F40/E40*100</f>
        <v>100</v>
      </c>
      <c r="K40" s="83"/>
    </row>
    <row r="41" spans="1:11" ht="104.25" customHeight="1">
      <c r="A41" s="78"/>
      <c r="B41" s="80"/>
      <c r="C41" s="28" t="s">
        <v>40</v>
      </c>
      <c r="D41" s="41">
        <v>26.4</v>
      </c>
      <c r="E41" s="41">
        <v>26.4</v>
      </c>
      <c r="F41" s="41">
        <v>26.4</v>
      </c>
      <c r="G41" s="82"/>
      <c r="H41" s="82"/>
      <c r="I41" s="82"/>
      <c r="J41" s="56">
        <f t="shared" si="2"/>
        <v>100</v>
      </c>
      <c r="K41" s="84"/>
    </row>
    <row r="42" spans="1:11" ht="59.25" customHeight="1">
      <c r="A42" s="77">
        <v>2</v>
      </c>
      <c r="B42" s="79" t="s">
        <v>10</v>
      </c>
      <c r="C42" s="43" t="s">
        <v>41</v>
      </c>
      <c r="D42" s="41">
        <v>112.6</v>
      </c>
      <c r="E42" s="41">
        <v>112.6</v>
      </c>
      <c r="F42" s="41">
        <v>112.6</v>
      </c>
      <c r="G42" s="81">
        <v>11640.4</v>
      </c>
      <c r="H42" s="81">
        <v>24971.2</v>
      </c>
      <c r="I42" s="81">
        <v>24971.2</v>
      </c>
      <c r="J42" s="56">
        <f t="shared" si="2"/>
        <v>100</v>
      </c>
      <c r="K42" s="83"/>
    </row>
    <row r="43" spans="1:11" ht="105" customHeight="1">
      <c r="A43" s="78"/>
      <c r="B43" s="80"/>
      <c r="C43" s="28" t="s">
        <v>40</v>
      </c>
      <c r="D43" s="41">
        <v>26.4</v>
      </c>
      <c r="E43" s="41">
        <v>26.4</v>
      </c>
      <c r="F43" s="41">
        <v>26.4</v>
      </c>
      <c r="G43" s="82"/>
      <c r="H43" s="82"/>
      <c r="I43" s="82"/>
      <c r="J43" s="56">
        <f t="shared" si="2"/>
        <v>100</v>
      </c>
      <c r="K43" s="84"/>
    </row>
    <row r="44" spans="1:11" ht="43.5" customHeight="1">
      <c r="A44" s="27">
        <v>3</v>
      </c>
      <c r="B44" s="28" t="s">
        <v>59</v>
      </c>
      <c r="C44" s="28" t="s">
        <v>44</v>
      </c>
      <c r="D44" s="41">
        <v>69000</v>
      </c>
      <c r="E44" s="41">
        <v>69000</v>
      </c>
      <c r="F44" s="41">
        <v>69000</v>
      </c>
      <c r="G44" s="57">
        <v>39577.8</v>
      </c>
      <c r="H44" s="57">
        <v>43292.1</v>
      </c>
      <c r="I44" s="57">
        <v>43292.1</v>
      </c>
      <c r="J44" s="57">
        <f t="shared" si="2"/>
        <v>100</v>
      </c>
      <c r="K44" s="15"/>
    </row>
    <row r="45" spans="1:11" ht="57" customHeight="1">
      <c r="A45" s="77">
        <v>4</v>
      </c>
      <c r="B45" s="79" t="s">
        <v>12</v>
      </c>
      <c r="C45" s="28" t="s">
        <v>42</v>
      </c>
      <c r="D45" s="41">
        <v>5115</v>
      </c>
      <c r="E45" s="41">
        <v>5115</v>
      </c>
      <c r="F45" s="41">
        <v>5115</v>
      </c>
      <c r="G45" s="81">
        <v>33562.2</v>
      </c>
      <c r="H45" s="81">
        <v>35240.8</v>
      </c>
      <c r="I45" s="81">
        <v>35240.8</v>
      </c>
      <c r="J45" s="56">
        <f t="shared" si="2"/>
        <v>100</v>
      </c>
      <c r="K45" s="15"/>
    </row>
    <row r="46" spans="1:11" ht="72.75" customHeight="1">
      <c r="A46" s="78"/>
      <c r="B46" s="80"/>
      <c r="C46" s="28" t="s">
        <v>43</v>
      </c>
      <c r="D46" s="41">
        <v>38</v>
      </c>
      <c r="E46" s="41">
        <v>38</v>
      </c>
      <c r="F46" s="41">
        <v>38</v>
      </c>
      <c r="G46" s="82"/>
      <c r="H46" s="82"/>
      <c r="I46" s="82"/>
      <c r="J46" s="56">
        <f t="shared" si="2"/>
        <v>100</v>
      </c>
      <c r="K46" s="15"/>
    </row>
    <row r="47" spans="1:11" ht="45.75" customHeight="1" thickBot="1">
      <c r="A47" s="29">
        <v>5</v>
      </c>
      <c r="B47" s="30" t="s">
        <v>13</v>
      </c>
      <c r="C47" s="30" t="s">
        <v>55</v>
      </c>
      <c r="D47" s="42">
        <v>154000</v>
      </c>
      <c r="E47" s="42">
        <v>154000</v>
      </c>
      <c r="F47" s="42">
        <v>154000</v>
      </c>
      <c r="G47" s="56">
        <v>1526.3</v>
      </c>
      <c r="H47" s="56">
        <v>1513.3</v>
      </c>
      <c r="I47" s="56">
        <v>1513.3</v>
      </c>
      <c r="J47" s="56">
        <f t="shared" si="2"/>
        <v>100</v>
      </c>
      <c r="K47" s="16"/>
    </row>
    <row r="48" spans="1:11" s="4" customFormat="1" ht="38.25" customHeight="1" thickBot="1">
      <c r="A48" s="31"/>
      <c r="B48" s="26" t="s">
        <v>14</v>
      </c>
      <c r="C48" s="32"/>
      <c r="D48" s="24"/>
      <c r="E48" s="24"/>
      <c r="F48" s="24"/>
      <c r="G48" s="25">
        <f>SUM(G40:G47)</f>
        <v>122190.9</v>
      </c>
      <c r="H48" s="25">
        <f>SUM(H40:H47)</f>
        <v>143198.8</v>
      </c>
      <c r="I48" s="25">
        <f>SUM(I40:I47)</f>
        <v>143198.8</v>
      </c>
      <c r="J48" s="25"/>
      <c r="K48" s="5"/>
    </row>
    <row r="49" spans="1:11" s="14" customFormat="1" ht="53.25" customHeight="1" thickBot="1">
      <c r="A49" s="10"/>
      <c r="B49" s="38" t="s">
        <v>65</v>
      </c>
      <c r="C49" s="11"/>
      <c r="D49" s="12"/>
      <c r="E49" s="12"/>
      <c r="F49" s="12"/>
      <c r="G49" s="25">
        <f>G18+G31+G38+G48</f>
        <v>1153292.8</v>
      </c>
      <c r="H49" s="25">
        <f>H18+H31+H38+H48</f>
        <v>1177201.9</v>
      </c>
      <c r="I49" s="25">
        <f>I18+I31+I38+I48</f>
        <v>1156075.8</v>
      </c>
      <c r="J49" s="25"/>
      <c r="K49" s="13"/>
    </row>
    <row r="50" spans="7:10" ht="12.75">
      <c r="G50" s="1"/>
      <c r="H50" s="1"/>
      <c r="I50" s="1"/>
      <c r="J50" s="1"/>
    </row>
    <row r="51" spans="7:10" ht="12.75">
      <c r="G51" s="1"/>
      <c r="H51" s="1"/>
      <c r="I51" s="1"/>
      <c r="J51" s="1"/>
    </row>
    <row r="52" spans="7:10" ht="12.75">
      <c r="G52" s="1"/>
      <c r="H52" s="1"/>
      <c r="I52" s="1"/>
      <c r="J52" s="1"/>
    </row>
    <row r="53" spans="7:10" ht="12.75">
      <c r="G53" s="1"/>
      <c r="H53" s="1"/>
      <c r="I53" s="1"/>
      <c r="J53" s="1"/>
    </row>
    <row r="54" spans="7:10" ht="12.75">
      <c r="G54" s="1"/>
      <c r="H54" s="1"/>
      <c r="I54" s="1"/>
      <c r="J54" s="1"/>
    </row>
    <row r="55" spans="7:10" ht="12.75">
      <c r="G55" s="1"/>
      <c r="H55" s="1"/>
      <c r="I55" s="1"/>
      <c r="J55" s="1"/>
    </row>
    <row r="56" spans="7:10" ht="12.75">
      <c r="G56" s="1"/>
      <c r="H56" s="1"/>
      <c r="I56" s="1"/>
      <c r="J56" s="1"/>
    </row>
    <row r="57" spans="7:10" ht="12.75">
      <c r="G57" s="1"/>
      <c r="H57" s="1"/>
      <c r="I57" s="1"/>
      <c r="J57" s="1"/>
    </row>
    <row r="58" spans="7:10" ht="12.75">
      <c r="G58" s="1"/>
      <c r="H58" s="1"/>
      <c r="I58" s="1"/>
      <c r="J58" s="1"/>
    </row>
    <row r="59" spans="7:10" ht="12.75">
      <c r="G59" s="1"/>
      <c r="H59" s="1"/>
      <c r="I59" s="1"/>
      <c r="J59" s="1"/>
    </row>
    <row r="60" spans="7:10" ht="12.75">
      <c r="G60" s="1"/>
      <c r="H60" s="1"/>
      <c r="I60" s="1"/>
      <c r="J60" s="1"/>
    </row>
    <row r="61" spans="7:10" ht="12.75">
      <c r="G61" s="1"/>
      <c r="H61" s="1"/>
      <c r="I61" s="1"/>
      <c r="J61" s="1"/>
    </row>
    <row r="62" spans="7:10" ht="12.75">
      <c r="G62" s="1"/>
      <c r="H62" s="1"/>
      <c r="I62" s="1"/>
      <c r="J62" s="1"/>
    </row>
    <row r="63" spans="7:10" ht="12.75">
      <c r="G63" s="1"/>
      <c r="H63" s="1"/>
      <c r="I63" s="1"/>
      <c r="J63" s="1"/>
    </row>
    <row r="64" spans="7:10" ht="12.75">
      <c r="G64" s="1"/>
      <c r="H64" s="1"/>
      <c r="I64" s="1"/>
      <c r="J64" s="1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</sheetData>
  <sheetProtection selectLockedCells="1" selectUnlockedCells="1"/>
  <mergeCells count="34">
    <mergeCell ref="K28:K29"/>
    <mergeCell ref="F4:H4"/>
    <mergeCell ref="B7:B8"/>
    <mergeCell ref="J7:J8"/>
    <mergeCell ref="H28:H29"/>
    <mergeCell ref="D7:F7"/>
    <mergeCell ref="G7:I7"/>
    <mergeCell ref="G28:G29"/>
    <mergeCell ref="I28:I29"/>
    <mergeCell ref="A1:K1"/>
    <mergeCell ref="B3:K3"/>
    <mergeCell ref="A28:A29"/>
    <mergeCell ref="K11:K12"/>
    <mergeCell ref="B28:B29"/>
    <mergeCell ref="A7:A8"/>
    <mergeCell ref="K7:K8"/>
    <mergeCell ref="C7:C8"/>
    <mergeCell ref="A40:A41"/>
    <mergeCell ref="G40:G41"/>
    <mergeCell ref="K42:K43"/>
    <mergeCell ref="G42:G43"/>
    <mergeCell ref="K40:K41"/>
    <mergeCell ref="B40:B41"/>
    <mergeCell ref="I40:I41"/>
    <mergeCell ref="H40:H41"/>
    <mergeCell ref="A45:A46"/>
    <mergeCell ref="B45:B46"/>
    <mergeCell ref="G45:G46"/>
    <mergeCell ref="H45:H46"/>
    <mergeCell ref="I45:I46"/>
    <mergeCell ref="B42:B43"/>
    <mergeCell ref="A42:A43"/>
    <mergeCell ref="H42:H43"/>
    <mergeCell ref="I42:I43"/>
  </mergeCells>
  <printOptions/>
  <pageMargins left="0.3937007874015748" right="0.3937007874015748" top="0.5905511811023623" bottom="0.3937007874015748" header="0.5118110236220472" footer="0.5118110236220472"/>
  <pageSetup fitToHeight="0" horizontalDpi="600" verticalDpi="600" orientation="landscape" paperSize="9" scale="68" r:id="rId1"/>
  <rowBreaks count="3" manualBreakCount="3">
    <brk id="18" max="10" man="1"/>
    <brk id="31" max="10" man="1"/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Филиппычева</cp:lastModifiedBy>
  <cp:lastPrinted>2024-03-12T07:10:35Z</cp:lastPrinted>
  <dcterms:created xsi:type="dcterms:W3CDTF">2021-04-06T08:24:20Z</dcterms:created>
  <dcterms:modified xsi:type="dcterms:W3CDTF">2024-03-12T07:11:27Z</dcterms:modified>
  <cp:category/>
  <cp:version/>
  <cp:contentType/>
  <cp:contentStatus/>
</cp:coreProperties>
</file>