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BUDGET2\Desktop\Бюджет 2025г\"/>
    </mc:Choice>
  </mc:AlternateContent>
  <xr:revisionPtr revIDLastSave="0" documentId="13_ncr:1_{09973EB7-CE6B-4CFB-B362-058117F1621E}" xr6:coauthVersionLast="47" xr6:coauthVersionMax="47" xr10:uidLastSave="{00000000-0000-0000-0000-000000000000}"/>
  <bookViews>
    <workbookView xWindow="-120" yWindow="-120" windowWidth="29040" windowHeight="15840" xr2:uid="{00000000-000D-0000-FFFF-FFFF00000000}"/>
  </bookViews>
  <sheets>
    <sheet name="Лист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6" i="1" l="1"/>
  <c r="O135" i="1"/>
  <c r="O117" i="1"/>
  <c r="P117" i="1"/>
  <c r="V135" i="1"/>
  <c r="S135" i="1"/>
  <c r="U135" i="1"/>
  <c r="Q135" i="1"/>
  <c r="P135" i="1"/>
  <c r="M117" i="1"/>
  <c r="M135" i="1"/>
  <c r="L116" i="1"/>
  <c r="M89" i="1"/>
  <c r="L117" i="1"/>
  <c r="J20" i="1"/>
  <c r="K117" i="1"/>
  <c r="J117" i="1"/>
  <c r="M116" i="1" l="1"/>
  <c r="L135" i="1"/>
  <c r="K135" i="1"/>
  <c r="J135" i="1"/>
  <c r="J69" i="1" l="1"/>
  <c r="U20" i="1"/>
  <c r="Q89" i="1" s="1"/>
  <c r="Q88" i="1" s="1"/>
  <c r="P89" i="1"/>
  <c r="P88" i="1" s="1"/>
  <c r="L89" i="1"/>
  <c r="L88" i="1" s="1"/>
  <c r="K89" i="1"/>
  <c r="K88" i="1" s="1"/>
  <c r="L20" i="1"/>
  <c r="K20" i="1"/>
  <c r="M88" i="1"/>
  <c r="W89" i="1"/>
  <c r="W88" i="1" s="1"/>
  <c r="V89" i="1"/>
  <c r="V88" i="1" s="1"/>
  <c r="U89" i="1"/>
  <c r="U88" i="1" s="1"/>
  <c r="T89" i="1"/>
  <c r="T88" i="1" s="1"/>
  <c r="S89" i="1"/>
  <c r="S88" i="1" s="1"/>
  <c r="O89" i="1"/>
  <c r="O88" i="1" s="1"/>
  <c r="W69" i="1"/>
  <c r="V69" i="1"/>
  <c r="U69" i="1"/>
  <c r="T69" i="1"/>
  <c r="S69" i="1"/>
  <c r="Q69" i="1"/>
  <c r="P69" i="1"/>
  <c r="O69" i="1"/>
  <c r="W20" i="1"/>
  <c r="V20" i="1"/>
  <c r="T20" i="1"/>
  <c r="S20" i="1"/>
  <c r="Q20" i="1"/>
  <c r="P20" i="1"/>
  <c r="O20" i="1"/>
  <c r="W135" i="1"/>
  <c r="T135" i="1"/>
  <c r="W117" i="1"/>
  <c r="U117" i="1"/>
  <c r="T117" i="1"/>
  <c r="S117" i="1"/>
  <c r="Q117" i="1"/>
  <c r="M69" i="1"/>
  <c r="M20" i="1" l="1"/>
  <c r="M19" i="1" s="1"/>
  <c r="M178" i="1" s="1"/>
  <c r="Q116" i="1"/>
  <c r="Q19" i="1" s="1"/>
  <c r="Q178" i="1" s="1"/>
  <c r="O19" i="1"/>
  <c r="O178" i="1" s="1"/>
  <c r="P116" i="1"/>
  <c r="P19" i="1" s="1"/>
  <c r="P178" i="1" s="1"/>
  <c r="S116" i="1"/>
  <c r="S19" i="1" s="1"/>
  <c r="S178" i="1" s="1"/>
  <c r="W116" i="1"/>
  <c r="W19" i="1" s="1"/>
  <c r="W178" i="1" s="1"/>
  <c r="T116" i="1"/>
  <c r="T19" i="1" s="1"/>
  <c r="V116" i="1"/>
  <c r="V19" i="1" s="1"/>
  <c r="V178" i="1" s="1"/>
  <c r="U116" i="1"/>
  <c r="U19" i="1" s="1"/>
  <c r="L69" i="1"/>
  <c r="J89" i="1"/>
  <c r="J88" i="1" s="1"/>
  <c r="K69" i="1"/>
  <c r="U178" i="1" l="1"/>
  <c r="T178" i="1"/>
  <c r="J116" i="1"/>
  <c r="J19" i="1" s="1"/>
  <c r="J178" i="1" s="1"/>
  <c r="K116" i="1"/>
  <c r="L19" i="1"/>
  <c r="L178" i="1" s="1"/>
  <c r="K19" i="1" l="1"/>
  <c r="K178" i="1" s="1"/>
</calcChain>
</file>

<file path=xl/sharedStrings.xml><?xml version="1.0" encoding="utf-8"?>
<sst xmlns="http://schemas.openxmlformats.org/spreadsheetml/2006/main" count="757" uniqueCount="507">
  <si>
    <t>Единица измерения: тыс. рублей (с точностью до первого десятичного знака)</t>
  </si>
  <si>
    <t>Наименование полномочия, расходного обязательства</t>
  </si>
  <si>
    <t xml:space="preserve">  Правовое основание финансового обеспечения расходных обязательств и расходования бюджетных средств (нормативные правовые акты, договоры, соглашения)</t>
  </si>
  <si>
    <t xml:space="preserve">Код расхода по БК </t>
  </si>
  <si>
    <t xml:space="preserve">Объем средств на исполнение расходного обязательства </t>
  </si>
  <si>
    <t xml:space="preserve">Российской Федерации </t>
  </si>
  <si>
    <t xml:space="preserve">субъекта Российской Федерации </t>
  </si>
  <si>
    <t xml:space="preserve">Отчетный  год                                                                                                                                                                                                                                                                                                                                                                                                                                                                                                                                                                                                              </t>
  </si>
  <si>
    <t>Текущий год</t>
  </si>
  <si>
    <t xml:space="preserve">Плановый период </t>
  </si>
  <si>
    <t xml:space="preserve">наименование, номер и дата </t>
  </si>
  <si>
    <t>номер статьи (подстатьи), пункта (подпункта)</t>
  </si>
  <si>
    <t xml:space="preserve">дата вступления в силу, срок действия </t>
  </si>
  <si>
    <t xml:space="preserve">Раздел </t>
  </si>
  <si>
    <t>Подраздел</t>
  </si>
  <si>
    <t>план</t>
  </si>
  <si>
    <t>факт</t>
  </si>
  <si>
    <t>Всего</t>
  </si>
  <si>
    <t>БДО</t>
  </si>
  <si>
    <t>БПО</t>
  </si>
  <si>
    <t>первый год</t>
  </si>
  <si>
    <t>второй год</t>
  </si>
  <si>
    <t xml:space="preserve">Всего </t>
  </si>
  <si>
    <t xml:space="preserve">БДО </t>
  </si>
  <si>
    <t xml:space="preserve">БПО </t>
  </si>
  <si>
    <t>Расходные обязательства, возникшие в результате принятия нормативных правовых актов городского округа, заключения договоров (соглашений), всего, в том числе</t>
  </si>
  <si>
    <t xml:space="preserve">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</si>
  <si>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 в том числе</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</si>
  <si>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</si>
  <si>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установление, изменение и отмена местных налогов и сборов городского округа</t>
  </si>
  <si>
    <t>владение, пользование и распоряжение имуществом, находящимся в муниципальной собственности городского округа</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</si>
  <si>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</si>
  <si>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</si>
  <si>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</si>
  <si>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</si>
  <si>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</si>
  <si>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</si>
  <si>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предупреждении и ликвидации последствий чрезвычайных ситуаций в границах городского округа</t>
  </si>
  <si>
    <t>организация охраны общественного порядка на территории городского округа муниципальной милицией</t>
  </si>
  <si>
    <t>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</si>
  <si>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</si>
  <si>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обеспечение первичных мер пожарной безопасности в границах городского округа</t>
  </si>
  <si>
    <t>организация мероприятий по охране окружающей среды в границах городского округа</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</si>
  <si>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</si>
  <si>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</si>
  <si>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создание условий для обеспечения жителей городского округа услугами связи, общественного питания, торговли и бытового обслуживания</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</si>
  <si>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</si>
  <si>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создание условий для организации досуга и обеспечения жителей городского округа услугами организаций культуры</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</si>
  <si>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</si>
  <si>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</si>
  <si>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</si>
  <si>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создание условий для массового отдыха жителей городского округа и организация обустройства мест массового отдыха населения</t>
  </si>
  <si>
    <t>формирование и содержание муниципального архива</t>
  </si>
  <si>
    <t>организация ритуальных услуг и содержание мест захоронения</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</si>
  <si>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</si>
  <si>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утверждение правил благоустройства территории городского округа,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округа, в том числе требований к обеспечению доступности для инвалидов объектов социальной, инженерной и транспортной инфраструктур и предоставляемых услуг (при осуществлении муниципального контроля в сфере благоустройства может выдаваться предписание об устранении выявленных нарушений обязательных требований, выявленных в ходе наблюдения за соблюдением обязательных требований (мониторинга безопасности), организация благоустройства территории муниципального, городского округа в соответствии с указанными правилами, а также организация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</si>
  <si>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</si>
  <si>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</si>
  <si>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принятие решений о создании, об упразднении лесничеств, создаваемых в их составе участковых лесничеств, расположенных на землях населенных пунктов городского округа, установлении и изменении их границ, а также осуществление разработки и утверждения лесохозяйственных регламентов лесничеств, расположенных на землях населенных пунктов</t>
  </si>
  <si>
    <t>осуществление мероприятий по лесоустройству в отношении лесов, расположенных на землях населенных пунктов городского округа</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</si>
  <si>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</si>
  <si>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</si>
  <si>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</si>
  <si>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охраны и использования особо охраняемых природных территорий местного значения</t>
  </si>
  <si>
    <t>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</si>
  <si>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осуществление мероприятий по обеспечению безопасности людей на водных объектах, охране их жизни и здоровья</t>
  </si>
  <si>
    <t>создание условий для развития сельскохозяйственного производства,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(волонтерству)</t>
  </si>
  <si>
    <t>организация и осуществление мероприятий по работе с детьми и молодежью в городском округе</t>
  </si>
  <si>
    <t>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</si>
  <si>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</si>
  <si>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осуществление муниципального лесного контроля</t>
  </si>
  <si>
    <t>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</si>
  <si>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осуществление мер по противодействию коррупции в границах городского округа</t>
  </si>
  <si>
    <t>организация в соответствии с федеральным законом выполнения комплексных кадастровых работ и утверждение карты-плана территории</t>
  </si>
  <si>
    <t>принятие решений и проведение на территории городского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</si>
  <si>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 в том числе</t>
  </si>
  <si>
    <t>функционирование органов местного самоуправления</t>
  </si>
  <si>
    <t>расходы на обслуживание муниципального долга</t>
  </si>
  <si>
    <t>финансирование муниципальных учреждений</t>
  </si>
  <si>
    <t>принятие устава муниципального образования и внесение в него изменений и дополнений, издание муниципальных правовых актов</t>
  </si>
  <si>
    <t>установление официальных символов муниципального образования</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</si>
  <si>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</si>
  <si>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</si>
  <si>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полномочиями по организации теплоснабжения, предусмотренными Федеральным законом «О теплоснабжении»</t>
  </si>
  <si>
    <t>полномочиями в сфере водоснабжения и водоотведения, предусмотренными Федеральным законом «О водоснабжении и водоотведении»</t>
  </si>
  <si>
    <t>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</si>
  <si>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</si>
  <si>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</si>
  <si>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разработка и утверждение программ комплексного развития систем коммунальной инфраструктуры городских округов, программ комплексного развития транспортной инфраструктуры городских округов, программ комплексного развития социальной инфраструктуры городских округов, требования к которым устанавливаются Правительством Российской Федерации</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</si>
  <si>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</si>
  <si>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осуществление международных и внешнеэкономических связей в соответствии с федеральными законами</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</si>
  <si>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</si>
  <si>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</si>
  <si>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иными полномочиями в соответствии с настоящим Федеральным законом, уставами муниципальных образований</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</si>
  <si>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</si>
  <si>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по перечню, предусмотренному ч.1 ст. 16.1 Федерального закона от 06.10.2003 № 131-ФЗ «Об общих принципах организации местного самоуправления в Российской Федерации», всего, в том числе</t>
  </si>
  <si>
    <t>создание музеев городского округа</t>
  </si>
  <si>
    <t>создание муниципальных образовательных организаций высшего образования</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</si>
  <si>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</si>
  <si>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</si>
  <si>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</si>
  <si>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</si>
  <si>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</si>
  <si>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</si>
  <si>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 181-ФЗ «О социальной защите инвалидов в Российской Федерации»</t>
  </si>
  <si>
    <t>осуществление мероприятий, предусмотренных Федеральным законом «О донорстве крови и ее компонентов»</t>
  </si>
  <si>
    <t>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</si>
  <si>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</si>
  <si>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деятельности по обращению с животными без владельцев, обитающими на территориях городского округа</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</si>
  <si>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</si>
  <si>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</si>
  <si>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осуществление мероприятий по защите прав потребителей, предусмотренных Законом Российской Федерации от 7 февраля 1992 года N 2300-1 "О защите прав потребителей"</t>
  </si>
  <si>
    <t>совершение нотариальных действий, предусмотренных законодательством, в случае отсутствия во входящем в состав территории городского округа и не являющемся его административным центром населенном пункте нотариуса</t>
  </si>
  <si>
    <t>оказание содействия в осуществлении нотариусом приема населения в соответствии с графиком приема населения, утвержденным нотариальной палатой субъекта Российской Федерации</t>
  </si>
  <si>
    <t>предоставление сотруднику, замещающему должность участкового уполномоченного полиции, и членам его семьи жилого помещения на период замещения сотрудником указанной должности</t>
  </si>
  <si>
    <t>осуществление мероприятий по оказанию помощи лицам, находящимся в состоянии алкогольного, наркотического или иного токсического опьянения</t>
  </si>
  <si>
    <t>по участию в осуществлении государственных полномочий (не переданных им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 в том числе</t>
  </si>
  <si>
    <t>…</t>
  </si>
  <si>
    <t>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 в том числе</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</si>
  <si>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 в том числе</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</si>
  <si>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</si>
  <si>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за счет субвенций, предоставленных из федерального бюджета, всего, в том числе</t>
  </si>
  <si>
    <t>за счет субвенций, предоставленных из бюджета субъекта Российской Федерации, всего, в том числе</t>
  </si>
  <si>
    <t>за счет собственных доходов и источников финансирования дефицита бюджета городского округа, всего, в том числе</t>
  </si>
  <si>
    <t>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Российской Федерации, в том числе</t>
  </si>
  <si>
    <t>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</si>
  <si>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по предоставлению субсидий из местных бюджетов, всего</t>
  </si>
  <si>
    <t>бюджету субъекта Российской Федерации, всего</t>
  </si>
  <si>
    <t>бюджетам муниципальных образований, всего</t>
  </si>
  <si>
    <t>по предоставлению иных межбюджетных трансфертов, всего, в том числе</t>
  </si>
  <si>
    <t>Условно утвержденные расходы на первый и второй годы планового периода в соответствии с решением о бюджете городского округа</t>
  </si>
  <si>
    <t>Итого</t>
  </si>
  <si>
    <t xml:space="preserve">подпись </t>
  </si>
  <si>
    <t>Очередной  год</t>
  </si>
  <si>
    <t>1)  ст 18 п 2</t>
  </si>
  <si>
    <t>1) 06.10.2003, Не установлен</t>
  </si>
  <si>
    <t xml:space="preserve"> Закон НО  99-З от 01.01.2012г"О муниципальной службе"</t>
  </si>
  <si>
    <t>1)  ст 38,абз.1</t>
  </si>
  <si>
    <t>04</t>
  </si>
  <si>
    <t>09</t>
  </si>
  <si>
    <t>10</t>
  </si>
  <si>
    <t>03</t>
  </si>
  <si>
    <t>08</t>
  </si>
  <si>
    <t xml:space="preserve">Федеральный закон 131-ФЗ  от 06.10.2003г."Об общих принципах организации местного самоуправления в РФ"  185 ФЗ от 21.07.2007г.О Фонде содействия реформированию жилищно-коммунального хозяйства </t>
  </si>
  <si>
    <t>1)  ст 16 п 1 подпнкт 3</t>
  </si>
  <si>
    <t>1) Закон Нижегородской области от 13.07.2004 № 70-З «О приватизации государственного имущества Нижегородской области»</t>
  </si>
  <si>
    <t>1)  ст 1 п 1</t>
  </si>
  <si>
    <t xml:space="preserve">1) 21.07.2004, Не установлен </t>
  </si>
  <si>
    <t>1)  ст 16 п 1 подпнкт 4</t>
  </si>
  <si>
    <t>1)  ст 16 п 1 подпнкт 5</t>
  </si>
  <si>
    <t xml:space="preserve">Федеральный закон 131-ФЗ  от 06.10.2003г."Об общих принципах организации местного самоуправления в РФ"                       </t>
  </si>
  <si>
    <t>1)  ст 16 п 1 подпнкт 6</t>
  </si>
  <si>
    <t>1)  ст 27 п 1 подпнкт 3</t>
  </si>
  <si>
    <t xml:space="preserve">1) 20.09.2007, Не установлен </t>
  </si>
  <si>
    <t>1) в целом</t>
  </si>
  <si>
    <t>1) 06.05.2011, Не установлен</t>
  </si>
  <si>
    <t>1) 19.07.2007, Не установлен 2) 15.11.1995, Не установлен</t>
  </si>
  <si>
    <t>1)в целом 2)в целом</t>
  </si>
  <si>
    <t>05             05           05</t>
  </si>
  <si>
    <t>01              02                    05</t>
  </si>
  <si>
    <t>05              10</t>
  </si>
  <si>
    <t xml:space="preserve">01                       04          </t>
  </si>
  <si>
    <t xml:space="preserve">Федеральный закон от 06.10.2003 № 131-ФЗ "Об общих принципах организации местного самоуправления в РФ", № 196-ФЗ ОТ 10.12.1995 "О безопасности дорожного движения" , N 220-ФЗ от 13.07.2015 "Об организации регулярных перевозок пассажиров и багажа автомобильным транспортом и городским наземным электрическим транспортом в РФ и о внесении изменений в отдельные законодательные акты РФ"
</t>
  </si>
  <si>
    <t>1)  ст 16,18,26 п 1</t>
  </si>
  <si>
    <t xml:space="preserve">1)в целом </t>
  </si>
  <si>
    <t>06                     06</t>
  </si>
  <si>
    <t>02                    03</t>
  </si>
  <si>
    <t>1) 06.10.2003, Не установлен2) 22.05.1995, Не установлен3) 30.12.2012, Не установлен</t>
  </si>
  <si>
    <t>1)в целом</t>
  </si>
  <si>
    <t>1) 14.01.2006, Не установлен</t>
  </si>
  <si>
    <t xml:space="preserve">07                07                   07                          07              07                                  11                            </t>
  </si>
  <si>
    <t xml:space="preserve">01                 02               03                 07                 09                                 03                                            </t>
  </si>
  <si>
    <t>1) Федеральный закон от 06.10.2003 № 131-ФЗ «Об общих принципах организации местного самоуправления в Российской Федерации»</t>
  </si>
  <si>
    <t>1) Закон Нижегородской области от 23.05.2007 № 59-З «О розничных рынках и ярмарках на территории Нижегородской области»                                                                2) Постановление Правительства Нижегородской области от 29.04.2010 № 773-р «Об утверждении календарного плана перехода на предоставление (исполнение) первоочередных государственных и муниципальных услуг (функций), оказываемых (исполняемых) органами исполнительной власти Нижегородской области, органами местного самоуправления муниципальных образований Нижегородской области, государственными и муниципальными учреждениями Нижегородской области в электронном виде»</t>
  </si>
  <si>
    <t>1) ст1 2)в целом</t>
  </si>
  <si>
    <t>1) 05.06.2007, Не установлен               2) 29.04.2010, Не установлен</t>
  </si>
  <si>
    <t>1) в целом 2)в целом</t>
  </si>
  <si>
    <t>1) 01.07.2014, Не установлен 2) 07.05.2012, Не установлен</t>
  </si>
  <si>
    <t xml:space="preserve">1) 02.05.2014, Не установлен </t>
  </si>
  <si>
    <t>01</t>
  </si>
  <si>
    <t>Федеральный закон 131-ФЗ  от 06.10.2003г."Об общих принципах организации местного самоуправления в РФ"                                                           Указ Президента РФ                                       № 3612-1 от 17.11.1992г.Основы законодательства Российской Федерации о культуре                          2) Указ Президента РФ от 07.05.2012 № 597 «О мероприятиях по реализации государственной социальной политики»</t>
  </si>
  <si>
    <t>1) в целом           2 )в целом</t>
  </si>
  <si>
    <t>1) 06.10.2003, Не установлен    2)07.05.2012, Не установлен</t>
  </si>
  <si>
    <t>08                      08</t>
  </si>
  <si>
    <t>01                  04</t>
  </si>
  <si>
    <t xml:space="preserve">Федеральный закон 131-ФЗ  от 06.10.2003г."Об общих принципах организации местного самоуправления в РФ"  </t>
  </si>
  <si>
    <t>1)  ст 16 п 1 подпнкт 17.1</t>
  </si>
  <si>
    <t>1) Закон Нижегородской области от 29.01.2001 № 165-З «О народных художественных промыслах Нижегородской области»</t>
  </si>
  <si>
    <t>1)ст4</t>
  </si>
  <si>
    <t xml:space="preserve">1) 29.01.2001, Не установлен </t>
  </si>
  <si>
    <t>12</t>
  </si>
  <si>
    <t>1)  131-ФЗ  от 06.10.2003г."Об общих принципах организации местного самоуправления в РФ"    2)329-ФЗ от 04.12.2007г.О физической культуре и спорте в Российской Федерации</t>
  </si>
  <si>
    <t>1)  гл 3 ст 16 ч 1 п 19 2)  гл 1 ст 9</t>
  </si>
  <si>
    <t>1)04.12.2007, Не установлен 2)04.12.2007, Не установлен</t>
  </si>
  <si>
    <t>1)в целом             2)  гл 3 ст 13</t>
  </si>
  <si>
    <t xml:space="preserve">1) 01.01.2015, 31.12.2020                             2) 30.06.2009, Не установлен </t>
  </si>
  <si>
    <t>11                        11                            11</t>
  </si>
  <si>
    <t>02                03                                 05</t>
  </si>
  <si>
    <t>1)  ст 16 п 1 подпнкт 23 2) ст26</t>
  </si>
  <si>
    <t>1) 06.10.2003, Не установлен  2)01.03.1996, Не установлен</t>
  </si>
  <si>
    <t>1)ст4,ст12</t>
  </si>
  <si>
    <t>1) 01.01.2009, Не установлен</t>
  </si>
  <si>
    <t>05</t>
  </si>
  <si>
    <t>1)  гл 3 ст 16 ч 1 п 25         2)  ст 2 ч 4,8,9</t>
  </si>
  <si>
    <t>1) 06.10.2003, Не установлен 2) 20.03.1995, Не установлен</t>
  </si>
  <si>
    <t xml:space="preserve">05                         05                          05                                    </t>
  </si>
  <si>
    <t xml:space="preserve">02                  03                                   05                                                        </t>
  </si>
  <si>
    <t>1)  ст 16 п 1 подпнкт 26</t>
  </si>
  <si>
    <t>1) Закон Нижегородской области от 08.04.2008 № 37-З «Об основах регулирования градостроительной деятельности на территории Нижегородской области»</t>
  </si>
  <si>
    <t xml:space="preserve">1) 29.04.2008, Не установлен
 </t>
  </si>
  <si>
    <t>1)  ст 26 п 1 подпнкт 18</t>
  </si>
  <si>
    <t>1)  ст 25,26</t>
  </si>
  <si>
    <t>1) 24.01.1996, Не установлен</t>
  </si>
  <si>
    <t xml:space="preserve"> Федеральный закон131-ФЗ  от 06.10.2003г."Об общих принципах организации местного самоуправления в РФ"</t>
  </si>
  <si>
    <t>1)  гл 3 ст 16 ч 1 п 33</t>
  </si>
  <si>
    <t>Закон №59-З от 05.05.2007г.О розничных рынках и ярмарках на территории Нижегородской области</t>
  </si>
  <si>
    <t>1) 05.06.2007, Не установлен</t>
  </si>
  <si>
    <t>04                                                                      04</t>
  </si>
  <si>
    <t>05                    12</t>
  </si>
  <si>
    <t>Федеральный закон131-ФЗ  от 06.10.2003г."Об общих принципах организации местного самоуправления в РФ"</t>
  </si>
  <si>
    <t>1)  ст 16 ч 1 п 34</t>
  </si>
  <si>
    <t>3) в целом</t>
  </si>
  <si>
    <t>07</t>
  </si>
  <si>
    <t>1) 01.01.2013, Не установлен</t>
  </si>
  <si>
    <t>01                        10</t>
  </si>
  <si>
    <t>13                              06</t>
  </si>
  <si>
    <t xml:space="preserve">Федеральный закон 131-ФЗ  от 06.10.2003г "Об общих принципах организации местного самоуправления в РФ"  </t>
  </si>
  <si>
    <t>1)  гл 6 ст 42                     2)гл 6 ст 22</t>
  </si>
  <si>
    <t>1) 06.10.2003, Не установлен 2)02.03.2007, Не установлен</t>
  </si>
  <si>
    <t>1) в целом 2) гл 6 ст 22,23,24</t>
  </si>
  <si>
    <t>1) 13.10.2011, Не установлен 2)01.01.2012, Не установлен</t>
  </si>
  <si>
    <t>01            01               01                    01               07                08                     11</t>
  </si>
  <si>
    <t>02                 03               04                          13                 09           04               05</t>
  </si>
  <si>
    <t>1)  ст 17 п 1 подпнкт 5</t>
  </si>
  <si>
    <t>Федеральный закон 131-ФЗ  от 06.10.2003г "Об общих принципах организации местного самоуправления в РФ"  Закон РФ №2124-1 от 08.02.1992 О средствах массовой информации</t>
  </si>
  <si>
    <t>1)  ст 7    2)ст 17 п1 подпункт7</t>
  </si>
  <si>
    <t>1) 08.02.1992, Не установлен 2) 06.10.2003, Не установлен</t>
  </si>
  <si>
    <t>02</t>
  </si>
  <si>
    <t xml:space="preserve">1)  ст 16 п 1 подпнкт 12 2)1) в целом 
</t>
  </si>
  <si>
    <t>1) 06.10.2003, Не установлен 2) 07.05.2012, Не установлен</t>
  </si>
  <si>
    <t>1) Постановление Правительства Нижегородской области от 31.12.1996 № 333 «Об утверждении положения об основах хозяйственной деятельности и финансирования организаций культуры и искусства Нижегородской области»</t>
  </si>
  <si>
    <t>1)  п 2</t>
  </si>
  <si>
    <t>1) 31.12.1996, Не установлен</t>
  </si>
  <si>
    <t xml:space="preserve">1)Федеральный закон 131-ФЗ  от 06.10.2003г "Об общих принципах организации местного самоуправления в РФ"                         </t>
  </si>
  <si>
    <t>ст.ст.14.1,15.1,16.1</t>
  </si>
  <si>
    <t>1)  ст 16 п 1 подпнкт 7</t>
  </si>
  <si>
    <t>1)Федеральный закон 131-ФЗ  от 06.10.2003г "Об общих принципах организации местного самоуправления в РФ"                                           2)181 от 02.12.1995г.О социальной защите инвалидов в Российской Федерации</t>
  </si>
  <si>
    <t>1)  гл IV ст 28.2 ч ll                 2)  гл IV ст 28.2 ч ll</t>
  </si>
  <si>
    <t>1) 02.12.1995, Не установлен</t>
  </si>
  <si>
    <t>1) 01.01.2015, 31.12.2020</t>
  </si>
  <si>
    <t>06</t>
  </si>
  <si>
    <t>Федеральный закон 131-ФЗ  от 06.10.2003г "Об общих принципах организации местного самоуправления в РФ".</t>
  </si>
  <si>
    <t>Организация деятельности многофункциональных центров, предоставление государственных и муниципальных услуг в соответствии с федеральным законом от 27.07.2010 г № 210-ФЗ "Об организации и предоставлении государственных и муниципальных услуг"</t>
  </si>
  <si>
    <t>Федеральный закон131-ФЗ  от 06.10.2003г "Об общих принципах организации местного самоуправления в РФ".</t>
  </si>
  <si>
    <t>13</t>
  </si>
  <si>
    <t>1)  гл 6 ст 42                          2)гл 6 ст 24</t>
  </si>
  <si>
    <t>1) 06.10.2003, Не установлен  2)1) 02.03.2007, Не установлен</t>
  </si>
  <si>
    <t>01           05               05               05                10                    10                             10                                    10</t>
  </si>
  <si>
    <t>13                       01                              02                          05                         01                         03                         04                         06</t>
  </si>
  <si>
    <t>1)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</si>
  <si>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  ст 26.3 п 6</t>
  </si>
  <si>
    <t>1) 18.10.1999, Не установлен</t>
  </si>
  <si>
    <t>Закон НО 147-З от 01.01.2005г."О мерах социальной поддержки детей-сирот и детей, оставшихся без попечения родителей, а также лиц из числа детей-сирот и детей, оставшихся без попечения родителей, на территории Нижегородской области"</t>
  </si>
  <si>
    <t>1)  ст 5</t>
  </si>
  <si>
    <t>1) 01.01.2005, Не установлен</t>
  </si>
  <si>
    <t>1)Закон РФ 181 ФЗ от 02.12.1995г. О социальной защите инвалидов в Российской Федерации, 2)Федеральный закон 5-ФЗ от 16.01.1995г."О ветеранах"</t>
  </si>
  <si>
    <t>1)  гл IV ст 28.2 ч 11        2)  гл II ст 23 ч 12</t>
  </si>
  <si>
    <t>1) 02.12.1995, Не установлен 2)16.01.1995, Не установлен</t>
  </si>
  <si>
    <t>1) в целом 2) в целом</t>
  </si>
  <si>
    <t>1) 10.09.2015, Не установлен 2)02.05.2014, Не установлен</t>
  </si>
  <si>
    <t>Федеральный закон 5-ФЗ от 16.01.1995г."О ветеранах"</t>
  </si>
  <si>
    <t>1)  гл II ст 23 ч 12</t>
  </si>
  <si>
    <t>1) 16.01.1995, Не установлен</t>
  </si>
  <si>
    <t>1) Постановление Правительства РФ от 23.05.2005 № 320 «Об утвреждении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</si>
  <si>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 xml:space="preserve">Закон НО № 120-З от 13.08.2010гОб утверждении методики распределения субвенций бюджетам муниципальных районов и городских округов Нижегородской области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                                                                             </t>
  </si>
  <si>
    <t xml:space="preserve">1) в целом </t>
  </si>
  <si>
    <t xml:space="preserve">1) 08.06.2005, Не установлен </t>
  </si>
  <si>
    <t>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</si>
  <si>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 14.08.2012, 31.12.2020</t>
  </si>
  <si>
    <t>1) Федеральный закон от 06.10.2003 № 131-ФЗ «Об общих принципах организации местного самоуправления в Российской Федерации»                    2) Федеральный закон от 24.06.1999 № 120-ФЗ «Об основах системы профилактики безнадзорности и правонарушений несовершеннолетних»</t>
  </si>
  <si>
    <t>1)  ст 19,20 2)  ст 25 п 2</t>
  </si>
  <si>
    <t>1) 06.10.2003, Не установлен 2)28.06.1999, Не установлен</t>
  </si>
  <si>
    <t>1)  ст 7 п 2 2)п.3</t>
  </si>
  <si>
    <t>1) 26.10.2006, Не установлен 2) 07.09.2007, Не установлен</t>
  </si>
  <si>
    <t>1) Указ Президента РФ от 07.05.2012 № 597 «О мероприятиях по реализации государственной социальной политики»</t>
  </si>
  <si>
    <t>1) 07.05.2012, Не установлен</t>
  </si>
  <si>
    <t>1) Закон Нижегородской области от 11.11.2005 №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t>
  </si>
  <si>
    <t>1) 01.01.2006, Не установлен</t>
  </si>
  <si>
    <t xml:space="preserve"> Закон НО №140 -З от 01.01.2006г.О наделении органов местного самоуправления отдельными государственными полномочиями в области образования.     </t>
  </si>
  <si>
    <t>01.01.2006, Не установлен</t>
  </si>
  <si>
    <t>на исполнение полномочий по финансовому обеспечению двухразовым бесплатным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по адаптированным основным общеобразовательным программам</t>
  </si>
  <si>
    <t>1) Постановление Правительства РФ от 15.10.2005 № 614 «Об утверждении Правил предоставления субвенций из федерального бюджета бюджетам субъектов Российской Федерации на реализацию передаваемых полномочий Российской Федерации по обеспечению жильем ветеранов, инвалидов и семей, имеющих детей-инвалидов»</t>
  </si>
  <si>
    <t>1)10.09.2015, Не установлен</t>
  </si>
  <si>
    <t>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</si>
  <si>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В целом</t>
  </si>
  <si>
    <t xml:space="preserve">1)  абзц                                                                                      п.1                 </t>
  </si>
  <si>
    <t>в целом</t>
  </si>
  <si>
    <t>Закон НО №140-З от 01.01.2006г."О наделении органов местного самоуправления отдельными государственными полномочиями в области образования"</t>
  </si>
  <si>
    <t>1)  ст 3.1</t>
  </si>
  <si>
    <t>Закон НО от 04.08.2011 №91-З Об административных комиссиях в Нижегородской области и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законодательства об административных правонарушениях (с изменениями на 2 июля 2019 года)</t>
  </si>
  <si>
    <t>01                               04                       04                 05            05                       06</t>
  </si>
  <si>
    <t>13                   08                                      12                 01               02                          02</t>
  </si>
  <si>
    <t xml:space="preserve">01                   04                 </t>
  </si>
  <si>
    <t xml:space="preserve">13                          10                  </t>
  </si>
  <si>
    <t xml:space="preserve">2)01.01.2005, Не установлен </t>
  </si>
  <si>
    <t>03               04             05</t>
  </si>
  <si>
    <t>10                 10                                   01</t>
  </si>
  <si>
    <t>01                        03                03                     04</t>
  </si>
  <si>
    <t>13                              09                    10                           10</t>
  </si>
  <si>
    <t xml:space="preserve"> Федеральный закон 131-ФЗ  от 06.10.2003г."Об общих принципах организации местного самоуправления в РФ"   ,  178 -ФЗ от 29.04.2002г.О приватизации государственного и муниципального имущества, </t>
  </si>
  <si>
    <t>1)Федеральный закон 131-ФЗ  от 06.10.2003г "Об общих принципах организации местного самоуправления в РФ"                                                               2) Указ Президента РФ от 07.05.2012 № 597 «О мероприятиях по реализации государственной социальной политики»</t>
  </si>
  <si>
    <t xml:space="preserve">1)Федеральный закон  131-ФЗ  от 06.10.2003г "Об общих принципах организации местного самоуправления в РФ" 25-ФЗ от 02.03.2007г."О муниципальной службе"               </t>
  </si>
  <si>
    <t xml:space="preserve">Федеральный закон 131-ФЗ  от 06.10.2003г "Об общих принципах организации местного самоуправления в РФ" 25-ФЗ от 02.03.2007г."О муниципальной службе"       </t>
  </si>
  <si>
    <t xml:space="preserve"> 1) Закон Нижегородской области от 26.10.1995 № 16-З «О пожарной безопасности»</t>
  </si>
  <si>
    <t>ППНО №298 от30.04.2014гОб утверждении государственной программы "Социальная поддержка граждан Нижегородской области"</t>
  </si>
  <si>
    <t>Закон НО 97-З от 08.08.2008г.О погребении и похоронном деле в Нижегородской области</t>
  </si>
  <si>
    <t>1)Федеральный закон131-ФЗ  от 06.10.2003г."Об общих принципах организации местного самоуправления в РФ"                                    2)33-ФЗ от 14.03.1995г.Об особо охраняемых природных территориях</t>
  </si>
  <si>
    <t>1)ППНО №614 от 15.10.2005г.Об утверждении Правил предоставления субвенций из федерального бюджета бюджетам субъектов Российской Федерации на реализацию передаваемых полномочий Российской Федерации по обеспечению жильем ветеранов, инвалидов и семей, имеющих детей-инвалидов                                                                                                                     2) Постановление Правительства РФ от 15.04.2014 № 296 «Об утверждении государственной программы Российской Федерации "Социальная поддержка граждан"»</t>
  </si>
  <si>
    <t xml:space="preserve">Федеральный закон 131-ФЗ  от 06.10.2003г."Об общих принципах организации местного самоуправления в РФ"   ,                                   35-ФЗ от 31.03.2003г."Об электроэнергетике РФ",69-ФЗ от 31.03.1999г."О газоснабжении РФ" </t>
  </si>
  <si>
    <t xml:space="preserve">  (расшифровка подписи)</t>
  </si>
  <si>
    <t>05                    01                10</t>
  </si>
  <si>
    <t>02                    13                     03</t>
  </si>
  <si>
    <t>01              05</t>
  </si>
  <si>
    <t>04              05</t>
  </si>
  <si>
    <t xml:space="preserve">ППРФ № 1007 от 25.06.2021г.О Федеральном  государственном надзоре в области гражданской обороны,Закон 17-З от 04.01.1996г.О защите населения и территорий Нижегородской области от чрезвычайных ситуаций природного и техногенного характера                              Постановление Правительства Нижегородской области от 28.12.2015 № 879 "Об утверждении порядка предоставления Субсидии на реконструкцию региональной автоматизированной системы централизованного оповещения населения Нижегородской области" </t>
  </si>
  <si>
    <t xml:space="preserve">1) Закон НО 157-З от 04.12.2008г.Об автомобильных дорогах и дорожной деятельности в Нижегородской области                                                                                                     2) Постановление Правительства Нижегородской области от 22.12.2017 № 945 "О реализации на территории Нижегородской области проекта инициативного бюджетирования "Вам решать!" </t>
  </si>
  <si>
    <t>1) 23.12.2008, Не установлен                                2) 06.01.2018, не ограничен</t>
  </si>
  <si>
    <t>1)  ст 9 п 4  2) в целом</t>
  </si>
  <si>
    <t xml:space="preserve">1)в целом  2) в целом </t>
  </si>
  <si>
    <t>1) 13.05.1999, Не установлен                                  2) 25.12.2013, не ограничен</t>
  </si>
  <si>
    <t xml:space="preserve">Федеральный закон от 06.10.2003 № 131-ФЗ "Об общих принципах организации местного самоуправления в Российской Федерации" </t>
  </si>
  <si>
    <t>ст. 63.1, п.1</t>
  </si>
  <si>
    <t>06.10.2003, не ограничен</t>
  </si>
  <si>
    <t>1)в целом                                 2)в целом  3)в целом 4)в целом</t>
  </si>
  <si>
    <t xml:space="preserve">1)01.01.2005, Не установлен </t>
  </si>
  <si>
    <t>1) 01.01.2006, Не установлен                              2) 01.01.2010, не ограничен</t>
  </si>
  <si>
    <t xml:space="preserve">1)Закон НО №140-З от 01.01.2006г."О наделении органов местного самоуправления отдельными государственными полномочиями в области образования",                                                                                                2)Закон НО 121-З"О наделении органов местного самоуправления муниципальных районов и городских округов Нижегородской области государственными полномочиями по осуществлению денежных выплат и выплат отдельным категориям граждан",                                                   </t>
  </si>
  <si>
    <t>1) в целом  2)в целом                                        3)в целом                                             4)в целом</t>
  </si>
  <si>
    <t>1)в целом                                                          2)в целом                                                3) в целом</t>
  </si>
  <si>
    <t>1) 09.12.2011, не ограничен                              2) 01.01.2008, не ограничен                                  3) 24.01.2014, не ограничен</t>
  </si>
  <si>
    <t xml:space="preserve">1)Закон НО 147-З от 01.01.2005г."О мерах социальной поддержки детей-сирот и детей, оставшихся без попечения родителей, а также лиц из числа детей-сирот и детей, оставшихся без попечения родителей, на территории Нижегородской области"                                                                        2) Закон Нижегородской области от 30.09.2008 № 116-З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в области жилищных отношений" </t>
  </si>
  <si>
    <t>1)  ст 5                   2) пп. 6 п. 1 ст. 6</t>
  </si>
  <si>
    <t>1) 01.01.2005, Не установлен                                2) 27.10.2008, не ограничен</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</si>
  <si>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25.03.2013 № 173 "О предоставлении средств федерального и областного бюджетов на возмещение части затрат на уплату процентов по инвестиционным кредитам (займам) в агропромышленном комплексе" </t>
  </si>
  <si>
    <t>1) в целом 2) п. 2</t>
  </si>
  <si>
    <t>1) 14.08.2012, 31.12.2020                                 2) 14.04.2013, не ограничен</t>
  </si>
  <si>
    <t>1) 14.08.2012, 31.12.2020                                2) 14.04.2013, не ограничен</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</si>
  <si>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 Постановление Правительства Нижегородской области от 25.03.2013 № 173 "О предоставлении средств федерального и областного бюджетов на возмещение части затрат на уплату процентов по инвестиционным кредитам (займам) в агропромышленном комплексе" </t>
  </si>
  <si>
    <t>1)01.01.2014, Не установлен 2)01.01.2014, 31.12.2020                                3) 03.07.2020, не ограничен</t>
  </si>
  <si>
    <t>1) в целом 2)в целом  3) в целом</t>
  </si>
  <si>
    <t xml:space="preserve">1) Закон Нижегородской области от 26.10.2006 № 121-З «О комиссиях по делам несовершеннолетних и защите их прав в Нижегородской области»                                                                                                                                                                                        2) Постановление Правительства Н ижегородской области от 29.01.2007 № 29 «О порядке предоставления местным бюджетам субвенций из областного фонда компенсаций на осуществление государственных полномочий по исполеннию функций комиссии по делам несовершеннолетних и защите их прав, порядке расходования и представления органами местного самоуправления отчетности об использовании субвенций» </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</si>
  <si>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13.03.2020 № 207 "О государственной поддержке сельскохозяйственного производства по отдельным подотраслям растениеводства и животноводства" </t>
  </si>
  <si>
    <t>1) в целом            2) п. 1.3 Порядка</t>
  </si>
  <si>
    <t>1) 14.08.2012, 31.12.2020                                 2) 13.03.2020, не ограничен</t>
  </si>
  <si>
    <t>1) 14.08.2012, 31.12.2020                              2) 13.03.2020, не ограничен</t>
  </si>
  <si>
    <t>1) в целом      2) п. 1.3 Порядка</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</si>
  <si>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13.03.2020 № 207 "О государственной поддержке сельскохозяйственного производства по отдельным подотраслям растениеводства и животноводства" </t>
  </si>
  <si>
    <t>1) в целом  2) п. 1.3 Порядка</t>
  </si>
  <si>
    <t>1) 14.08.2012, 31.12.2020                                2) 13.03.2020, не ограничен</t>
  </si>
  <si>
    <t>1) 14.08.2012, 31.12.2020                               2) 13.03.2020, не ограничен</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</si>
  <si>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13.03.2020 № 207 "О государственной поддержке сельскохозяйственного производства по отдельным подотраслям растениеводства и животноводства" </t>
  </si>
  <si>
    <t>1) в целом 2) п. 1.3 Порядка</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</si>
  <si>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15.12.2015 № 834 "Об утверждении Положения о порядке предоставления субсидий из областного бюджета на возмещение части затрат на приобретение оборудования" </t>
  </si>
  <si>
    <t>1) 14.08.2012, 31.12.2020                               2) 01.01.2016, не ограничен</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</si>
  <si>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18.03.2020 № 218 "О государственной поддержке на стимулирование развития приоритетных подотраслей агропромышленного комплекса и развитие малых форм хозяйствования" </t>
  </si>
  <si>
    <t>1) 14.08.2012, 31.12.2020                                2) 18.03.2020, не ограничен</t>
  </si>
  <si>
    <t xml:space="preserve">1)Закон НО №35-З от 01.07.2017г.О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и осуществлению деятельности по опеке и попечительству в отношении совершеннолетних граждан                                                                                     2) Закон Нижегородской области от 29.12.2004 № 161-З «Об организации деятельности по охране прав детей, нуждающихся в государственной защите, в Нижегородской области»                                                                               3) Закон Нижегородской области от 04.08.2011 № 91-З "Об административных комиссиях в Нижегородской области и о наделении органов местного самоуправления муниципальных районов, муниципальных округов, городских округов Нижегородской области отдельными государственными полномочиями в области законодательства об административных правонарушениях"                                              4) Закон Нижегородской области от 06.04.2017 № 35-З "О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и осуществлению деятельности по опеке и попечительству в отношении совершеннолетних граждан" </t>
  </si>
  <si>
    <t>2) 29.12.2004, Не установлен                                3) 01.07.2017, не ограничен</t>
  </si>
  <si>
    <t>1) в целом        2)  ст 5                  3) в целом</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</si>
  <si>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21.06.2021 № 513 "Об утверждении Порядка предоставления из местного бюджета Субсидии на возмещение производителям зерновых культур части затрат на производство и реализацию зерновых культур, источником финансового обеспечения которых являются Субвенции местным бюджетам для осуществления переданных государственных полномочий по возмещению производителям зерновых культур части затрат на производство и реализацию зерновых культур" </t>
  </si>
  <si>
    <t>1) 14.08.2012, 31.12.2020                               2) 21.06.2021, не ограничен</t>
  </si>
  <si>
    <t>1) в целом     2) в целом</t>
  </si>
  <si>
    <t>1)13.10.2011, Не установлен 2)01.01.2012, Не установлен                             3) 15.06.2021, не ограничен</t>
  </si>
  <si>
    <t>1)в целом          2) в целом    3) в целом</t>
  </si>
  <si>
    <t xml:space="preserve">1)Закон НО 117-З от 08.09.2012г.Об энергосбережении и об повышении энергетической эффективности                                                                                 2) Постановление Правительства Нижегородской области от 15.01.2021 № 490 «О предоставлении и распределении из областного бюджета бюджетам муниципальных районов, муниципальных округов и городских округов Нижегородской области иного межбюджетного трансферта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                                                                     3) Постановление Правительства Нижегородской области от 25.12.2013 № 994 "Об утверждении Положения о порядке формирования и реализации адресной инвестиционной программы Нижегородской области"                                                                                                                         4) Постановление Правительства Нижегородской области от 26.10.2020 № 879 "О предоставлении из областного бюджета бюджетам муниципальных районов, муниципальных округов и городских округов Нижегородской области иных межбюджетных трансфертов на погашение задолженности ресурсоснабжающих организаций за природный газ" </t>
  </si>
  <si>
    <t>1) 08.09.2012, Не установлен                            2) 13.05.2008, Не установлен                            3) 25.12.2013, не ограничен                                4) 26.10.2020, не ограничен</t>
  </si>
  <si>
    <t>1)  ст 5,абз.11         2) в целом 3)в целом  4) в целом</t>
  </si>
  <si>
    <t xml:space="preserve">Закон НО №160-Зот 01.01.2014г.О предоставлении органам местного самоуправления муниципальных районов и городских округов Нижегородской области субвенций на исполнение полномочий в области общего образования.                                                                                            Закон НО №140 -З от 01.01.2006г.О наделении органов местного самоуправления отдельными государственными полномочиями в области образования.     </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</si>
  <si>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13.03.2020 № 207 "О государственной поддержке сельскохозяйственного производства по отдельным подотраслям растениеводства и животноводства" </t>
  </si>
  <si>
    <t>1) 14.08.2012, 31.12.2020                             2) 13.03.2020, не ограничен</t>
  </si>
  <si>
    <t>1) в целом 2) п.1.3 порядка</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</si>
  <si>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13.03.2020 № 207 "О государственной поддержке сельскохозяйственного производства по отдельным подотраслям растениеводства и животноводства" </t>
  </si>
  <si>
    <t>1) в целом    2) п. 2</t>
  </si>
  <si>
    <t>1) 14.08.2012, 31.12.2020                               2) 14.04.2013, не ограничен</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</si>
  <si>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25.03.2013 № 173 "О предоставлении средств федерального и областного бюджетов на возмещение части затрат на уплату процентов по инвестиционным кредитам (займам) в агропромышленном комплексе" </t>
  </si>
  <si>
    <t>1) в целом 2) п.2</t>
  </si>
  <si>
    <t>ст.63</t>
  </si>
  <si>
    <t xml:space="preserve">1) Закон Нижегородской области от 06.12.2011 № 177-З "О межбюджетных отношениях в Нижегородской области"                                                2) Закон Нижегородской области от 21.10.2005 № 140-З "О наделении органов местного самоуправления отдельными государственными полномочиями в области образования"                                                                     3) Постановление Правительства Нижегородской области от 22.06.2020 № 501 "О ежемесячном денежном вознаграждении за классное руководство (кураторство)" </t>
  </si>
  <si>
    <t>1) ст. 11       2) п. 12 ст.1  3) в целом</t>
  </si>
  <si>
    <t>1) 09.12.2011, не ограничен                              2) 01.01.2006, не ограничен                             3) 01.09.2020, не ограничен</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</si>
  <si>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Постановление Правительства Нижегородской области от 21.06.2021 № 513 "Об утверждении Порядка предоставления из местного бюджета Субсидии на возмещение производителям зерновых культур части затрат на производство и реализацию зерновых культур, источником финансового обеспечения которых являются Субвенции местным бюджетам для осуществления переданных государственных полномочий по возмещению производителям зерновых культур части затрат на производство и реализацию зерновых культур" </t>
  </si>
  <si>
    <t>1) 14.08.2012, 31.12.2020                             2) 21.06.2021, не ограничен</t>
  </si>
  <si>
    <t xml:space="preserve"> 1)  Закон НО №140 -З от 01.01.2006г.О наделении органов местного самоуправления отдельными государственными полномочиями в области образования.                                                                                                                       2) Закон Нижегородской области от 25.12.2008 № 182-З "О внесении изменений в статьи 1 и 5 Закона Нижегородской области "О наделении органов местного самоуправления отдельными государственными полномочиями в области образования" </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</si>
  <si>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Закон Нижегородской области от 11.11.2005 №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t>
  </si>
  <si>
    <t>1) 14.08.2012, 31.12.2020                                 2) 01.01.2006, не ограничен</t>
  </si>
  <si>
    <t xml:space="preserve">1) Постановление Правительства РФ от 14.07.2012 № 717 «О Государственной программе развития сельского хозяйства и регулирования рынков сельскохозяйственной продукции, сырья и продовольствия»                                                                                                       2) Закон Нижегородской области от 11.11.2005 № 176-З "О наделении органов местного самоуправления Нижегородской области отдельными государственными полномочиями по поддержке сельскохозяйственного производства" </t>
  </si>
  <si>
    <t>1) в целом  2) в целом</t>
  </si>
  <si>
    <t>1) 14.08.2012, 31.12.2020                              2) 01.01.2006, не ограничен</t>
  </si>
  <si>
    <t xml:space="preserve">1)Закон НО №140 -З от 01.01.2006г.О наделении органов местного самоуправления отдельными государственными полномочиями в области образования.   Закон НО №121-З от 11.08.2009г.О наделении органов местного самоуправления муниципальных районов и городских округов Нижегородской области государственными полномочиями по осуществлению денежных выплат и выплат отдельным категориям граждан                                                                                                                        2) Закон Нижегородской области от 07.09.2007 № 121-З "О наделении органов местного самоуправления муниципальных районов и городских округов Нижегородской области государственными полномочиями по осуществлению денежных выплат и выплат отдельным категориям граждан"                                                                                                                                     3) Постановление Правительства Нижегородской области от 31.12.2013 № 1033 "О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t>
  </si>
  <si>
    <t xml:space="preserve">01             01                     01                                                                  </t>
  </si>
  <si>
    <t xml:space="preserve">06          11                      13                      </t>
  </si>
  <si>
    <t xml:space="preserve"> на возмещение производителям, осуществляющим разведение и (или) содержание молочного крупного рогатого скота, части затрат на приобретение кормов для молочного крупного рогатого скота</t>
  </si>
  <si>
    <t>на возмещение части затрат на поддержку элитного семеноводства за счет средств</t>
  </si>
  <si>
    <t>07                    07</t>
  </si>
  <si>
    <t>01                    02</t>
  </si>
  <si>
    <t xml:space="preserve">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</si>
  <si>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 на поддержку племенного животноводства</t>
  </si>
  <si>
    <t xml:space="preserve">на осуществление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в части регулирования численности безнадзорных животных </t>
  </si>
  <si>
    <t>на возмещение производителям, осуществляющим разведение и (или) содержание молочного крупного рогатого скота, части затрат на приобретение кормов для молочного крупного рогатого скота за счет средств областного бюджета</t>
  </si>
  <si>
    <t>на возмещение части затрат на приобретение оборудования и техники за счет средств областного бюджета</t>
  </si>
  <si>
    <t xml:space="preserve"> на обеспечение прироста сельскохозяйственной продукции собственного производства в рамках приоритетных подотраслей агропромышленного комплекса</t>
  </si>
  <si>
    <t>на возмещение части затрат на приобретение элитного семеноводства за счет средств федерального бюджета</t>
  </si>
  <si>
    <t xml:space="preserve"> на осуществление полномочий по созданию и организации деятельности муниципальных комиссий по  делам несовершеннолетних и защите их прав</t>
  </si>
  <si>
    <t xml:space="preserve"> на исполнение полномочий в сфере общего образования в муниципальных дошкольных образовательных организациях </t>
  </si>
  <si>
    <t xml:space="preserve">на осуществление полномочий по поддержке сельскохозяйственного производства </t>
  </si>
  <si>
    <t xml:space="preserve">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</si>
  <si>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 xml:space="preserve"> на осуществление полномочий по организации и осуществлению деятельности по опеке и попечительству в отношении несовершеннолетних граждан </t>
  </si>
  <si>
    <t xml:space="preserve">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</si>
  <si>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на возмещение части затрат на поддержку собственного производства молока</t>
  </si>
  <si>
    <t xml:space="preserve"> на осуществление полномочий по организации и осуществлению деятельности по опеке и попечительству в отношении совершеннолетних граждан</t>
  </si>
  <si>
    <t>на исполнение полномочий в сфере общего образования в муниципальных общеобразовательных организациях</t>
  </si>
  <si>
    <t xml:space="preserve"> на осуществление выплаты компенсации части родительской платы за присмотр и уход за ребенком в государственных и муниципальных дошкольных образовательных организациях, частных образовательных организациях, реализующих образовательную программу дошкольного образования, в том числе обеспечение организации выплаты компенсации части родительской платы</t>
  </si>
  <si>
    <t xml:space="preserve"> на проведение ремонта жилых помещений, собственниками которых являются дети-сироты и дети, оставшиеся без попечения родителей, а также лица из числа детей-сирот и детей, оставшихся без попечения родителей, либо жилых помещений государственного жилищного фонда, право пользования которыми за ними сохранено, в целях обеспечения надлежащего санитарного и технического состояния этих жилых помещений</t>
  </si>
  <si>
    <t xml:space="preserve"> на возмещение части процентной ставки по инвестиционным кредитам(займам) в агропромышленном комплексе</t>
  </si>
  <si>
    <t xml:space="preserve"> на исполнение полномочий по финансовому обеспечению выплаты компенсации педагогическим работникам за работу по подготовке и проведению государственной итоговой аттестации по общеобразовательным программам основного  общего и среднего общего образования</t>
  </si>
  <si>
    <t>по компенсации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РФ.</t>
  </si>
  <si>
    <t xml:space="preserve"> на возмещение производителям зерновых культур части затрат на производство и реализацию зерновых культур</t>
  </si>
  <si>
    <t>на стимулирование увеличения производства картофеля и овощей</t>
  </si>
  <si>
    <t xml:space="preserve"> на осуществление полномочий по созданию административных комиссий в Нижегородской области и на осуществление отдельных полномочий в области законодательства об административных правонарушениях</t>
  </si>
  <si>
    <t>на возмещение производителям зерновых культур части затрат на производство и реализацию зерновых культур</t>
  </si>
  <si>
    <t>на обеспечение прироста сельскохозяйственной продукции собственного производства в рамках приоритетных подотраслей агропромышленного комплекса</t>
  </si>
  <si>
    <t>на поддержку племенного животноводства</t>
  </si>
  <si>
    <t xml:space="preserve"> на возмещение части процентной ставки по инвестиционным кредитам (займам) в агропромышленном комплексе </t>
  </si>
  <si>
    <t>на возмещение части затрат на поддержку собственного производства молока</t>
  </si>
  <si>
    <t xml:space="preserve">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</si>
  <si>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 xml:space="preserve">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</si>
  <si>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 xml:space="preserve"> на обеспечение жильем отдельных категорий граждан, установленных федеральными законами от 12 января 1995 года №5-ФЗ «О ветеранах» и от 24 ноября 1995 года №181-ФЗ «О социальной защите инвалидов в Российской Федерации» </t>
  </si>
  <si>
    <t xml:space="preserve">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</si>
  <si>
    <t xml:space="preserve">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</si>
  <si>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 xml:space="preserve">                 1)Закон НО №93-З от 13.10.2011г.О денежном содержании лиц, замещающих муниципальные должности в Нижегородской области,                                                              2)Закон НО  99-З от 01.01.2012г"О муниципальной службе"</t>
  </si>
  <si>
    <t xml:space="preserve">1) Закон Нижегородской области от 07.09.2007 № 123-З «О жилищной политике в Нижегородской области»                                                                                                                         </t>
  </si>
  <si>
    <t xml:space="preserve">Федеральный закон131-ФЗ  от 06.10.2003г."Об общих принципах организации местного самоуправления в РФ" ,                              35 ФЗ от 10.03.2006г."О противодействии преступности" </t>
  </si>
  <si>
    <t xml:space="preserve">1) Закон Нижегородской области от 04.05.1999 № 96-ФЗ «Об охране атмосферного воздуха»                                                                                                                                                   2) Постановление Правительства Нижегородской области от 25.12.2013 № 994 "Об утверждении Положения о порядке формирования и реализации адресной инвестиционной программы Нижегородской области" </t>
  </si>
  <si>
    <t>1) Федеральный закон от 06.10.2003 № 131-ФЗ «Об общих принципах организации местного самоуправления в Российской Федерации»                                                               2) Федеральный закон от 19.05.1995 № 81-ФЗ «О государственных пособиях гражданам, имеющим детей»                                                                 3) Федеральный закон от 29.12.2012 № 273-ФЗ «Об образовании в Российской Федерации»</t>
  </si>
  <si>
    <t xml:space="preserve">1)Закон НО №212-З от 30.12.2005г.О социальной поддержке отдельных категорий граждан в целях их реализации права на образование                                                                            2) Постановление Правительства Нижегородской области от 30.04.2014 № 301 "Об утверждении государственной программы "Развитие образования Нижегородской области"                                                                                                                       3)Постановление Правительства Нижегородской области от 15.10.2008 № 468 " Об оплате труда работников государственных организаций, осуществляющих образовательную деятельность на территории Нижегородской области, а также иных государственных организаций Нижегородской области, учредителем которых является министерство образования и науки Нижегородской области"
</t>
  </si>
  <si>
    <t>1)  гл 3 ст 16 ч 1 п 13                                     2)в целом 3)в целом</t>
  </si>
  <si>
    <t xml:space="preserve">1) Федеральный закон от 05.05.2014 № 77-ФЗ «Об обязательном экземпляре документов»                           2) Указ Президента РФ от 07.05.2012 № 597 «О мероприятиях по реализации государственной социальной политики»3) </t>
  </si>
  <si>
    <t>1) Постановление Правительства РФ от 15.04.2014 № 317 «Об утверждении государственной программы Российской Федерации "Развитие культуры "                      2)Закон Нижегородской области 175-З от 09.09.2009 "Закон о библиотечном деле в Нижегородской области"</t>
  </si>
  <si>
    <t>1) Постановление Правительства РФ от 15.04.2014 № 317 «Об утверждении государственной программы Российской Федерации "Развитие культуры и туризма" на 2013-2020 годы»                                                                                                                                        2) Постановление Правительства Нижегородской области от 30.04.2014 № 299 "Об утверждении государственной программы "Развитие культуры  "                                       3) Закон Нижегородской области 93-З от 10.10.2003 "О денежном содержании лиц, замещающих муниципальные должности в Нижегородской области"</t>
  </si>
  <si>
    <t xml:space="preserve">  131-ФЗ  от 06.10.2003г."Об общих принципах организации местного самоуправления в РФ"                                     68-ФЗ от 21.12.1994г.О защите населения и территорий от чрезвычайных ситуаций природного и техногенного характера,28ФЗ от 19.02.1998гО гражданской обороне</t>
  </si>
  <si>
    <t>Закон Нижегородской области 70-З от 25.04.2007" молодежной политике в Нижегородской области"</t>
  </si>
  <si>
    <t xml:space="preserve">1) Постановление Правительства Нижегородской области от 24 мая 2021 г. N 417 о внесении изменений в государственную программу "Информационная среда Нижегородской области" утвержденную ППНО от 15 .01. 2019 г. N 7
</t>
  </si>
  <si>
    <t xml:space="preserve">1) 11.01.2018, Не установлен </t>
  </si>
  <si>
    <t xml:space="preserve">1)Закон НО №93-З от 13.10.2011г.О денежном содержании лиц, замещающих муниципальные должности в Нижегородской области,                                                                             2)99-ФЗ от 01.01.2012г"О муниципальной службе"                                                                               3) Постановление Правительства Нижегородской области от 15.06.2021 № 490 "О предоставлении из областного бюджета бюджетам муниципальных районов, городских и муниципальных округов Нижегородской области иных межбюджетных трансфертов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 </t>
  </si>
  <si>
    <t xml:space="preserve">1)10.09.2015, Не установлен </t>
  </si>
  <si>
    <t xml:space="preserve">1)Закон НО №140-З от 01.01.2006г."О наделении органов местного самоуправления отдельными государственными полномочиями в области образования",                                                                                                2)Закон НО 121-З"О наделении органов местного самоуправления муниципальных районов и городских округов Нижегородской области государственными полномочиями по осуществлению  денежных выплат и выплат отдельным категориям граждан",                                                                                                                                                  3) Постановление Правительства Нижегородской области от 01.07.2019 № 412 "Об организации отдыха, оздоровления и занятости детей и молодежи Нижегородской области"                                                                                                                                              4) Постановление Правительства Нижегородской области от 31.12.2009 № 986 "О внесении изменений в некоторые постановления Правительства Нижегородской области по вопросам организации отдыха и оздоровления детей"                             </t>
  </si>
  <si>
    <t xml:space="preserve">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t>
  </si>
  <si>
    <t xml:space="preserve"> на поддержку проведения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за счет средств федерального бюджета</t>
  </si>
  <si>
    <t>01    05</t>
  </si>
  <si>
    <t xml:space="preserve">04   05 </t>
  </si>
  <si>
    <t xml:space="preserve">на поддержку проведения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t>
  </si>
  <si>
    <t>на осуществление выплат, предусмотренных Законом Нижегородской области от 26 декабря 2018 года № 158-З "О мерах по развитию кадрового потенциала сельскохозяйтсвенного производства Нижегородской области"</t>
  </si>
  <si>
    <t xml:space="preserve"> на возмещение части затрат на уплату процентов по инвестиционным кредитам (займам) в агропромышленном комплексе за счет средств федерального бюджета</t>
  </si>
  <si>
    <t>04                          11</t>
  </si>
  <si>
    <t xml:space="preserve">на поддержку мясного скотоводства </t>
  </si>
  <si>
    <t>01    04                                       05</t>
  </si>
  <si>
    <t>13  12                                    02</t>
  </si>
  <si>
    <t xml:space="preserve">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в пределах своих полномочий регионального государственного контроля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осуществление иных полномочий, предусмотренных Федеральным законом от 24 июля 1998 г. № 124-ФЗ «Об основных гарантиях прав ребенка в Российской Федерации</t>
  </si>
  <si>
    <t>12                               05</t>
  </si>
  <si>
    <t xml:space="preserve">Федеральный закон 131-ФЗ  от 06.10.2003г."Об общих принципах организации местного самоуправления в РФ" </t>
  </si>
  <si>
    <t>1)  ст 15 п 14</t>
  </si>
  <si>
    <t xml:space="preserve">1) 06.10.2003, Не установлен  </t>
  </si>
  <si>
    <t>1)Федеральный закон 131-ФЗ  от 06.10.2003г."Об общих принципах организации местного самоуправления в РФ"                                                                                2)8-ФЗ от "12.01.1996г О погребении и похоронном деле"</t>
  </si>
  <si>
    <t>Руководитель            Е.В.Иванова                      ____________________               ___________________</t>
  </si>
  <si>
    <t xml:space="preserve">Федеральный закон131-ФЗ  от 06.10.2003г."Об общих принципах организации местного самоуправления в РФ",                                                                                      7-ФЗ "Об охране окружающей среды" </t>
  </si>
  <si>
    <t>Федеральный закон 100-ФЗ  от 06.05.2011г."О добровольной пожарной охране"                                                     Постановление Правительства РФ от 30.06.2007 № 417"Об утверждении правил пожарной безопасности в лесах"</t>
  </si>
  <si>
    <t>Постановление Правительства НО №116 от 15.02.2006г "О мерах по противодействию терроризму" (вместе с "Положением о Национальном антитеррористическом комитете")</t>
  </si>
  <si>
    <t xml:space="preserve"> Федеральный закон 68-ФЗ  от 21.12.1994г."О защите населения и территорий от чрезвычайных ситуаций природного и техногенного характера"  </t>
  </si>
  <si>
    <t xml:space="preserve">1) Закон Нижегородской области от 04.01.1996 № 17-З «О защите населения и территорий Нижегородской области от чрезвычайных ситуаций природного и техногенного характера»                                       2) Постановление Правительства Нижегородской области от 05.03.2010 N 115 (ред. от 16.12.2022) "Об утверждении Положения о реализации мер по предупреждению ситуаций, которые могут привести к нарушению функционирования систем жизнеобеспечения населения, и ликвидации их последствий" (с изм. и доп., вступающими в силу с 01.01.2023)   3)Постановление Правительства Нижегородской области от 29.06.2022 № 476 "О создании и использовании резерва финансовых ресурсов для ликвидации чрезвычайных ситуаций межмуниципального и регионального характера на территории Нижегородской области" </t>
  </si>
  <si>
    <t xml:space="preserve">1)  ст 24   </t>
  </si>
  <si>
    <t xml:space="preserve">1) 24.01.1996                                    </t>
  </si>
  <si>
    <t xml:space="preserve">1)ППНО №285 от 28.04.2014г.Об утверждении государственной программы "Развитие физической культуры, спорта и молодежной политики Нижегородской области"                                                                                                                                                                        2) Закон Нижегородской области от 11.06.2009 № 76-З «О физической культуре и спорте в Нижегородской области»                                                                                                                       </t>
  </si>
  <si>
    <t xml:space="preserve">1)в целом 3) ст. 6 </t>
  </si>
  <si>
    <t xml:space="preserve">  1) Постановление Правительства РФ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2) Закон Нижегородской области от 23.11.2001 № 226-З "Об отходах производства и потребления" </t>
  </si>
  <si>
    <t>1) 02.05.2014, Не установлен                                                    2) 26.12.2001, не ограничен</t>
  </si>
  <si>
    <t>Федеральный закон 131-ФЗ  от 06.10.2003г."Об общих принципах организации местного самоуправления в РФ"                                   135 ФЗ от 03.08.1998г.Об оценочной деятельности в Российской Федерации  218Фз от 13.07.2015гО государственной регистрации недвижимости</t>
  </si>
  <si>
    <t>Закон Нижегородской области от 06.09.2007 N 108-З (ред. от 07.06.2024) "О выборах депутатов представительных органов муниципальных образований в Нижегородской области" (принят постановлением ЗС НО от 30.08.2007 N 697-IV)</t>
  </si>
  <si>
    <t>Федеральный закон 131-ФЗ  от 06.10.2003г "Об общих принципах организации местного самоуправления в РФ"                    25-ФЗ от 02.03.2007г."О муниципальной службе"   67-ФЗ от 12.06.2002г.Об основных гарантиях избирательных прав и права на участие в референдуме граждан Российской Федерации</t>
  </si>
  <si>
    <t>Федеральный закон 131-ФЗ  от 06.10.2003г "Об общих принципах организации местного самоуправления в РФ",    69-ФЗ от 21.12.1994г.О пожарной безопасности</t>
  </si>
  <si>
    <t>Закон НО №16-З от 26.10.1995г."О пожарной безопасности"</t>
  </si>
  <si>
    <t>1) 26.10.1995, Не установлен</t>
  </si>
  <si>
    <t>1) Закон НО №136-З от 10.05.2016г.О безнадзорных животных на территории Нижегородской области                                                                  2) Закон Нижегородской области от 03.10.2013 N 129-З (ред. от 22.12.2023) "О наделении органов местного самоуправления муниципальных округов и городских округов Нижегородской области отдельными государственными полномочиями по организации мероприятий при осуществлении деятельности по обращению с животными без владельцев, а также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(принят постановлением ЗС НО от 26.09.2013 N 1059-V)</t>
  </si>
  <si>
    <t>Закон Нижегородской области от 28.11.2013 N 159-З (ред. от 14.06.2024) "Об организации проведения капитального ремонта общего имущества в многоквартирных домах, расположенных на территории Нижегородской области" (принят постановлением ЗС НО от 22.11.2013 N 1109-V) (с изм. и доп., вступающими в силу с 01.09.2024)</t>
  </si>
  <si>
    <t>1)ППНО №614 от 10.09.2015г.Об утверждении Правил предоставления субвенций из федерального бюджета бюджетам субъектов Российской Федерации на реализацию передаваемых полномочий Российской Федерации по обеспечению жильем ветеранов, инвалидов и семей, имеющих детей-инвалидов                                                                                                                    Федерации»                                                                                       2)Закон Нижегородской области от 07.09.2007 N 121-З (ред. от 06.06.2023) "О наделении органов местного самоуправления муниципальных округов и городских округов Нижегородской области государственными полномочиями по предоставлению мер социальной поддержки отдельным категориям граждан" (принят постановлением ЗС НО от 30.08.2007 N 699-IV</t>
  </si>
  <si>
    <t xml:space="preserve">1) в целом                  2) в целом         </t>
  </si>
  <si>
    <t>Закон Нижегородской области от 07.09.2007 N 125-З (ред. от 22.12.2023) "О наделении органов местного самоуправления муниципальных округов и городских округов Нижегородской области отдельными государственными полномочиями по организации и осуществлению деятельности по опеке и попечительству в отношении несовершеннолетних граждан"</t>
  </si>
  <si>
    <t xml:space="preserve">1)  ст 19,20 </t>
  </si>
  <si>
    <t xml:space="preserve">1) Федеральный закон от 06.10.2003 № 131-ФЗ «Об общих принципах организации местного самоуправления в Российской Федерации»                    </t>
  </si>
  <si>
    <t xml:space="preserve">1)Закон НО129-З от 01.01.2014г."О наделении органов местного самоуправления муниципальных районов и городских округов Нижегородской области  отдельными государственными полномочиями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2) Постановление Правительства Нижегородской области от 06.03.2015 № 118 «О внесении изменений  в Государственную программу "Развитие агропромышленного комплекса НО",утвержденную ППНО от 28.04. 2014 N 280»                                                                              3) Постановление Правительства Нижегородской области от 03.07.2020 № 538 "Об утверждении Положения о порядке и условиях использования субвенций из областного бюджета бюджетам муниципальных районов и городских округов Нижегородской области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t>
  </si>
  <si>
    <t xml:space="preserve">1)Федеральный закон 131-ФЗ  от 06.10.2003г "Об общих принципах организации местного самоуправления в РФ" </t>
  </si>
  <si>
    <t>Постановление Правительства Нижегородской области от 30.04.2014 N 299 (ред. от 19.08.2024) "Об утверждении государственной программы Нижегородской области "Развитие культуры Нижегородской области"</t>
  </si>
  <si>
    <t xml:space="preserve">1) Федеральный закон 131-ФЗ  от 06.10.2003г "Об общих принципах организации местного самоуправления в РФ"                                                 2) 25-ФЗ от 02.03.2007г."О муниципальной службе"               </t>
  </si>
  <si>
    <t xml:space="preserve">1) Федеральный закон 131-ФЗ  от 06.10.2003г "Об общих принципах организации местного самоуправления в РФ"   </t>
  </si>
  <si>
    <t>1)Закон Нижегородской области от 24.11.2004 N 130-З (ред. от 08.05.2024) "О мерах социальной поддержки граждан, имеющих детей" (принят постановлением ЗС НО от 18.11.2004 N 1194-III) 2)Постановление Правительства Нижегородской области от 23.03.2007 N 86 (ред. от 08.10.2024) "Об утверждении Порядков предоставления материальной помощи гражданам, находящимся в трудной жизненной ситуации, в виде денежных средств"</t>
  </si>
  <si>
    <t>1) В целом             2) В целом</t>
  </si>
  <si>
    <t>1) 01.01.2012,                              не установлен</t>
  </si>
  <si>
    <t xml:space="preserve">
РЕЕСТР РАСХОДНЫХ ОБЯЗАТЕЛЬСТВ БЮДЖЕТА ГОРОДСКОГО ОКРУГА СЕМЕНОВСКИЙ НИЖЕГОРОДСКОЙ ОБЛАСТИ К ПРОЕКТУ РЕШЕНИЯ О БЮДЖЕТЕ ГОРОДСКОГО ОКРУГА СЕМЕНОВСКИЙ НИЖЕГОРОДСКОЙ ОБЛАСТИ НА 2025 ГОД И ПЛАНОВЫЙ ПЕРИОД 2026 -2027 гг.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</si>
</sst>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
    <numFmt numFmtId="166" formatCode="0.0"/>
  </numFmts>
  <fonts count="34" x14ac:knownFonts="1">
    <font>
      <sz val="11"/>
      <color theme="1"/>
      <name val="Calibri"/>
      <family val="2"/>
      <scheme val="minor"/>
    </font>
    <font>
      <sz val="11"/>
      <color theme="1"/>
      <name val="Calibri"/>
      <family val="2"/>
      <charset val="204"/>
      <scheme val="minor"/>
    </font>
    <font>
      <sz val="12"/>
      <color rgb="FF000000"/>
      <name val="Arial"/>
      <family val="2"/>
      <charset val="204"/>
    </font>
    <font>
      <sz val="10"/>
      <color rgb="FF000000"/>
      <name val="Arial"/>
      <family val="2"/>
      <charset val="204"/>
    </font>
    <font>
      <b/>
      <sz val="10"/>
      <color rgb="FF000000"/>
      <name val="Arial"/>
      <family val="2"/>
      <charset val="204"/>
    </font>
    <font>
      <sz val="12"/>
      <color theme="1"/>
      <name val="Arial"/>
      <family val="2"/>
      <charset val="204"/>
    </font>
    <font>
      <sz val="10"/>
      <name val="Arial"/>
      <family val="2"/>
      <charset val="204"/>
    </font>
    <font>
      <sz val="10"/>
      <name val="Arial Cyr"/>
      <charset val="204"/>
    </font>
    <font>
      <b/>
      <sz val="28"/>
      <color rgb="FF000000"/>
      <name val="Arial"/>
      <family val="2"/>
      <charset val="204"/>
    </font>
    <font>
      <sz val="28"/>
      <color rgb="FF000000"/>
      <name val="Arial"/>
      <family val="2"/>
      <charset val="204"/>
    </font>
    <font>
      <sz val="28"/>
      <color theme="1"/>
      <name val="Calibri"/>
      <family val="2"/>
      <scheme val="minor"/>
    </font>
    <font>
      <sz val="28"/>
      <name val="Arial"/>
      <family val="2"/>
      <charset val="204"/>
    </font>
    <font>
      <sz val="28"/>
      <color theme="1"/>
      <name val="Arial"/>
      <family val="2"/>
      <charset val="204"/>
    </font>
    <font>
      <b/>
      <sz val="26"/>
      <color theme="1"/>
      <name val="Arial"/>
      <family val="2"/>
      <charset val="204"/>
    </font>
    <font>
      <sz val="26"/>
      <color theme="1"/>
      <name val="Arial"/>
      <family val="2"/>
      <charset val="204"/>
    </font>
    <font>
      <sz val="26"/>
      <name val="Arial"/>
      <family val="2"/>
      <charset val="204"/>
    </font>
    <font>
      <sz val="26"/>
      <color rgb="FF262633"/>
      <name val="Arial"/>
      <family val="2"/>
      <charset val="204"/>
    </font>
    <font>
      <sz val="26"/>
      <color rgb="FF000000"/>
      <name val="Arial"/>
      <family val="2"/>
      <charset val="204"/>
    </font>
    <font>
      <sz val="18"/>
      <color indexed="8"/>
      <name val="Arial"/>
      <family val="2"/>
      <charset val="204"/>
    </font>
    <font>
      <sz val="18"/>
      <color rgb="FF000000"/>
      <name val="Arial"/>
      <family val="2"/>
      <charset val="204"/>
    </font>
    <font>
      <sz val="18"/>
      <color theme="1"/>
      <name val="Arial"/>
      <family val="2"/>
      <charset val="204"/>
    </font>
    <font>
      <b/>
      <sz val="18"/>
      <color rgb="FF000000"/>
      <name val="Arial"/>
      <family val="2"/>
      <charset val="204"/>
    </font>
    <font>
      <b/>
      <sz val="11"/>
      <color rgb="FF000000"/>
      <name val="Arial"/>
      <family val="2"/>
      <charset val="204"/>
    </font>
    <font>
      <sz val="18"/>
      <color theme="1"/>
      <name val="Calibri"/>
      <family val="2"/>
      <scheme val="minor"/>
    </font>
    <font>
      <sz val="36"/>
      <color rgb="FF000000"/>
      <name val="Arial"/>
      <family val="2"/>
      <charset val="204"/>
    </font>
    <font>
      <sz val="36"/>
      <color theme="1"/>
      <name val="Calibri"/>
      <family val="2"/>
      <scheme val="minor"/>
    </font>
    <font>
      <u/>
      <sz val="36"/>
      <color theme="1"/>
      <name val="Calibri"/>
      <family val="2"/>
      <scheme val="minor"/>
    </font>
    <font>
      <b/>
      <sz val="22"/>
      <color rgb="FF000000"/>
      <name val="Arial"/>
      <family val="2"/>
      <charset val="204"/>
    </font>
    <font>
      <sz val="16"/>
      <color rgb="FF000000"/>
      <name val="Arial"/>
      <family val="2"/>
      <charset val="204"/>
    </font>
    <font>
      <b/>
      <sz val="16"/>
      <color rgb="FF000000"/>
      <name val="Arial"/>
      <family val="2"/>
      <charset val="204"/>
    </font>
    <font>
      <sz val="16"/>
      <color indexed="8"/>
      <name val="Arial"/>
      <family val="2"/>
      <charset val="204"/>
    </font>
    <font>
      <sz val="16"/>
      <color theme="1"/>
      <name val="Arial"/>
      <family val="2"/>
      <charset val="204"/>
    </font>
    <font>
      <b/>
      <sz val="16"/>
      <color theme="1"/>
      <name val="Arial"/>
      <family val="2"/>
      <charset val="204"/>
    </font>
    <font>
      <sz val="16"/>
      <color rgb="FF000000"/>
      <name val="Times New Roman"/>
      <family val="1"/>
      <charset val="204"/>
    </font>
  </fonts>
  <fills count="3">
    <fill>
      <patternFill patternType="none"/>
    </fill>
    <fill>
      <patternFill patternType="gray125"/>
    </fill>
    <fill>
      <patternFill patternType="solid">
        <fgColor theme="0"/>
        <bgColor indexed="64"/>
      </patternFill>
    </fill>
  </fills>
  <borders count="8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top/>
      <bottom/>
      <diagonal/>
    </border>
    <border>
      <left style="medium">
        <color indexed="64"/>
      </left>
      <right/>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bottom style="medium">
        <color indexed="64"/>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style="medium">
        <color rgb="FF000000"/>
      </bottom>
      <diagonal/>
    </border>
    <border>
      <left/>
      <right/>
      <top style="medium">
        <color rgb="FF000000"/>
      </top>
      <bottom/>
      <diagonal/>
    </border>
    <border>
      <left style="medium">
        <color indexed="64"/>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rgb="FF000000"/>
      </right>
      <top/>
      <bottom/>
      <diagonal/>
    </border>
    <border>
      <left/>
      <right/>
      <top style="thin">
        <color indexed="8"/>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8"/>
      </top>
      <bottom style="thin">
        <color indexed="8"/>
      </bottom>
      <diagonal/>
    </border>
    <border>
      <left/>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top style="thin">
        <color indexed="64"/>
      </top>
      <bottom/>
      <diagonal/>
    </border>
    <border>
      <left/>
      <right style="thin">
        <color indexed="8"/>
      </right>
      <top/>
      <bottom/>
      <diagonal/>
    </border>
    <border>
      <left style="thin">
        <color indexed="8"/>
      </left>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medium">
        <color rgb="FF000000"/>
      </right>
      <top style="medium">
        <color indexed="64"/>
      </top>
      <bottom/>
      <diagonal/>
    </border>
    <border>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6" fillId="0" borderId="0"/>
    <xf numFmtId="0" fontId="7" fillId="0" borderId="0"/>
    <xf numFmtId="0" fontId="6" fillId="0" borderId="0"/>
  </cellStyleXfs>
  <cellXfs count="304">
    <xf numFmtId="0" fontId="0" fillId="0" borderId="0" xfId="0"/>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horizontal="justify" vertical="center"/>
    </xf>
    <xf numFmtId="0" fontId="0" fillId="0" borderId="43" xfId="0" applyBorder="1"/>
    <xf numFmtId="0" fontId="0" fillId="0" borderId="44" xfId="0" applyBorder="1"/>
    <xf numFmtId="164" fontId="0" fillId="0" borderId="0" xfId="0" applyNumberFormat="1"/>
    <xf numFmtId="0" fontId="0" fillId="0" borderId="0" xfId="0" applyAlignment="1">
      <alignment horizontal="center"/>
    </xf>
    <xf numFmtId="0" fontId="1" fillId="0" borderId="0" xfId="0" applyFont="1" applyAlignment="1">
      <alignment horizontal="center" vertical="center" wrapText="1"/>
    </xf>
    <xf numFmtId="164" fontId="8" fillId="2" borderId="12" xfId="0" applyNumberFormat="1" applyFont="1" applyFill="1" applyBorder="1" applyAlignment="1">
      <alignment horizontal="center" vertical="center" wrapText="1"/>
    </xf>
    <xf numFmtId="164" fontId="8" fillId="2" borderId="23" xfId="0" applyNumberFormat="1" applyFont="1" applyFill="1" applyBorder="1" applyAlignment="1">
      <alignment horizontal="center" vertical="center" wrapText="1"/>
    </xf>
    <xf numFmtId="164" fontId="8" fillId="2" borderId="7"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64" fontId="9" fillId="2" borderId="7" xfId="0" applyNumberFormat="1" applyFont="1" applyFill="1" applyBorder="1" applyAlignment="1">
      <alignment horizontal="center" vertical="center" wrapText="1"/>
    </xf>
    <xf numFmtId="164" fontId="9" fillId="2" borderId="23"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164" fontId="9" fillId="2" borderId="13" xfId="0" applyNumberFormat="1" applyFont="1" applyFill="1" applyBorder="1" applyAlignment="1">
      <alignment horizontal="center" vertical="center" wrapText="1"/>
    </xf>
    <xf numFmtId="164" fontId="9" fillId="2" borderId="4" xfId="0" applyNumberFormat="1" applyFont="1" applyFill="1" applyBorder="1" applyAlignment="1">
      <alignment vertical="center" wrapText="1"/>
    </xf>
    <xf numFmtId="164" fontId="9" fillId="2" borderId="12" xfId="0" applyNumberFormat="1" applyFont="1" applyFill="1" applyBorder="1" applyAlignment="1">
      <alignment vertical="center" wrapText="1"/>
    </xf>
    <xf numFmtId="164" fontId="9" fillId="2" borderId="4" xfId="0" applyNumberFormat="1" applyFont="1" applyFill="1" applyBorder="1" applyAlignment="1">
      <alignment horizontal="center" vertical="center" wrapText="1"/>
    </xf>
    <xf numFmtId="4" fontId="10" fillId="2" borderId="7" xfId="0" applyNumberFormat="1" applyFont="1" applyFill="1" applyBorder="1" applyAlignment="1">
      <alignment horizontal="center" vertical="center"/>
    </xf>
    <xf numFmtId="164" fontId="9" fillId="2" borderId="8" xfId="0" applyNumberFormat="1" applyFont="1" applyFill="1" applyBorder="1" applyAlignment="1">
      <alignment horizontal="center" vertical="center" wrapText="1"/>
    </xf>
    <xf numFmtId="164" fontId="9" fillId="2" borderId="7" xfId="0" applyNumberFormat="1" applyFont="1" applyFill="1" applyBorder="1" applyAlignment="1">
      <alignment vertical="center" wrapText="1"/>
    </xf>
    <xf numFmtId="164" fontId="9" fillId="2" borderId="22" xfId="0" applyNumberFormat="1" applyFont="1" applyFill="1" applyBorder="1" applyAlignment="1">
      <alignment horizontal="center" vertical="center" wrapText="1"/>
    </xf>
    <xf numFmtId="164" fontId="9" fillId="2" borderId="5"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0" fontId="10" fillId="2" borderId="1" xfId="0" applyFont="1" applyFill="1" applyBorder="1" applyAlignment="1">
      <alignment horizontal="center"/>
    </xf>
    <xf numFmtId="164" fontId="9" fillId="2" borderId="1" xfId="0" applyNumberFormat="1" applyFont="1" applyFill="1" applyBorder="1" applyAlignment="1">
      <alignment vertical="center" wrapText="1"/>
    </xf>
    <xf numFmtId="164" fontId="9" fillId="2" borderId="21" xfId="0" applyNumberFormat="1" applyFont="1" applyFill="1" applyBorder="1" applyAlignment="1">
      <alignment horizontal="center" vertical="center" wrapText="1"/>
    </xf>
    <xf numFmtId="164" fontId="8" fillId="2" borderId="1" xfId="0" applyNumberFormat="1" applyFont="1" applyFill="1" applyBorder="1" applyAlignment="1">
      <alignment vertical="center" wrapText="1"/>
    </xf>
    <xf numFmtId="164" fontId="8" fillId="2" borderId="7" xfId="0" applyNumberFormat="1" applyFont="1" applyFill="1" applyBorder="1" applyAlignment="1">
      <alignment vertical="center" wrapText="1"/>
    </xf>
    <xf numFmtId="164" fontId="8" fillId="2" borderId="21" xfId="0" applyNumberFormat="1" applyFont="1" applyFill="1" applyBorder="1" applyAlignment="1">
      <alignment horizontal="center" vertical="center" wrapText="1"/>
    </xf>
    <xf numFmtId="164" fontId="8" fillId="2" borderId="11" xfId="0" applyNumberFormat="1" applyFont="1" applyFill="1" applyBorder="1" applyAlignment="1">
      <alignment horizontal="center" vertical="center" wrapText="1"/>
    </xf>
    <xf numFmtId="164" fontId="8" fillId="2" borderId="13" xfId="0" applyNumberFormat="1" applyFont="1" applyFill="1" applyBorder="1" applyAlignment="1">
      <alignment horizontal="center" vertical="center" wrapText="1"/>
    </xf>
    <xf numFmtId="166" fontId="10" fillId="2" borderId="7" xfId="0" applyNumberFormat="1" applyFont="1" applyFill="1" applyBorder="1" applyAlignment="1">
      <alignment horizontal="center" vertical="center"/>
    </xf>
    <xf numFmtId="164" fontId="8" fillId="2" borderId="4" xfId="0" applyNumberFormat="1" applyFont="1" applyFill="1" applyBorder="1" applyAlignment="1">
      <alignment horizontal="center" vertical="center" wrapText="1"/>
    </xf>
    <xf numFmtId="164" fontId="8" fillId="2" borderId="59" xfId="0" applyNumberFormat="1" applyFont="1" applyFill="1" applyBorder="1" applyAlignment="1">
      <alignment horizontal="center" vertical="center" wrapText="1"/>
    </xf>
    <xf numFmtId="164" fontId="8" fillId="2" borderId="74" xfId="0" applyNumberFormat="1" applyFont="1" applyFill="1" applyBorder="1" applyAlignment="1">
      <alignment horizontal="center" vertical="center" wrapText="1"/>
    </xf>
    <xf numFmtId="164" fontId="9" fillId="2" borderId="11" xfId="0" applyNumberFormat="1" applyFont="1" applyFill="1" applyBorder="1" applyAlignment="1">
      <alignment horizontal="center" vertical="center" wrapText="1"/>
    </xf>
    <xf numFmtId="164" fontId="9" fillId="2" borderId="46" xfId="0" applyNumberFormat="1" applyFont="1" applyFill="1" applyBorder="1" applyAlignment="1">
      <alignment horizontal="center" vertical="center" wrapText="1"/>
    </xf>
    <xf numFmtId="164" fontId="9" fillId="2" borderId="54" xfId="0" applyNumberFormat="1" applyFont="1" applyFill="1" applyBorder="1" applyAlignment="1">
      <alignment horizontal="center" vertical="center" wrapText="1"/>
    </xf>
    <xf numFmtId="164" fontId="9" fillId="2" borderId="55" xfId="0" applyNumberFormat="1" applyFont="1" applyFill="1" applyBorder="1" applyAlignment="1">
      <alignment horizontal="center" vertical="center" wrapText="1"/>
    </xf>
    <xf numFmtId="164" fontId="9" fillId="2" borderId="56" xfId="0" applyNumberFormat="1"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4" fillId="2" borderId="4" xfId="0" applyFont="1" applyFill="1" applyBorder="1" applyAlignment="1">
      <alignment vertical="center" wrapText="1"/>
    </xf>
    <xf numFmtId="164" fontId="9" fillId="2" borderId="76" xfId="0" applyNumberFormat="1" applyFont="1" applyFill="1" applyBorder="1" applyAlignment="1">
      <alignment horizontal="center" vertical="center" wrapText="1"/>
    </xf>
    <xf numFmtId="164" fontId="9" fillId="2" borderId="77" xfId="0" applyNumberFormat="1" applyFont="1" applyFill="1" applyBorder="1" applyAlignment="1">
      <alignment horizontal="center" vertical="center" wrapText="1"/>
    </xf>
    <xf numFmtId="164" fontId="9" fillId="2" borderId="78" xfId="0" applyNumberFormat="1" applyFont="1" applyFill="1" applyBorder="1" applyAlignment="1">
      <alignment horizontal="center" vertical="center" wrapText="1"/>
    </xf>
    <xf numFmtId="164" fontId="9" fillId="2" borderId="0" xfId="0" applyNumberFormat="1" applyFont="1" applyFill="1" applyAlignment="1">
      <alignment horizontal="center" vertical="center" wrapText="1"/>
    </xf>
    <xf numFmtId="0" fontId="14" fillId="2" borderId="3" xfId="0" applyFont="1" applyFill="1" applyBorder="1" applyAlignment="1">
      <alignment vertical="center" wrapText="1"/>
    </xf>
    <xf numFmtId="49" fontId="20" fillId="2" borderId="1" xfId="0" applyNumberFormat="1" applyFont="1" applyFill="1" applyBorder="1" applyAlignment="1">
      <alignment horizontal="center" vertical="center" wrapText="1"/>
    </xf>
    <xf numFmtId="49" fontId="19" fillId="2" borderId="12"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3" fillId="2" borderId="4" xfId="0" applyFont="1" applyFill="1" applyBorder="1" applyAlignment="1">
      <alignment vertical="center" wrapText="1"/>
    </xf>
    <xf numFmtId="0" fontId="4" fillId="2" borderId="12"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4" fillId="2" borderId="1" xfId="0" applyFont="1" applyFill="1" applyBorder="1" applyAlignment="1">
      <alignment vertical="center" wrapText="1"/>
    </xf>
    <xf numFmtId="0" fontId="18" fillId="2" borderId="8" xfId="0"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49" fontId="19" fillId="2" borderId="13" xfId="0" applyNumberFormat="1" applyFont="1" applyFill="1" applyBorder="1" applyAlignment="1">
      <alignment horizontal="center" vertical="center" wrapText="1"/>
    </xf>
    <xf numFmtId="49" fontId="19" fillId="2" borderId="18" xfId="0" applyNumberFormat="1" applyFont="1" applyFill="1" applyBorder="1" applyAlignment="1">
      <alignment horizontal="center" vertical="center" wrapText="1"/>
    </xf>
    <xf numFmtId="49" fontId="19" fillId="2" borderId="3" xfId="0" applyNumberFormat="1" applyFont="1" applyFill="1" applyBorder="1" applyAlignment="1">
      <alignment horizontal="center" vertical="center" wrapText="1"/>
    </xf>
    <xf numFmtId="49" fontId="19" fillId="2" borderId="25" xfId="0" applyNumberFormat="1" applyFont="1" applyFill="1" applyBorder="1" applyAlignment="1">
      <alignment horizontal="center" vertical="center" wrapText="1"/>
    </xf>
    <xf numFmtId="49" fontId="19" fillId="2" borderId="4" xfId="0" applyNumberFormat="1" applyFont="1" applyFill="1" applyBorder="1" applyAlignment="1">
      <alignment horizontal="center" vertical="center" wrapText="1"/>
    </xf>
    <xf numFmtId="49" fontId="19" fillId="2" borderId="23" xfId="0" applyNumberFormat="1" applyFont="1" applyFill="1" applyBorder="1" applyAlignment="1">
      <alignment horizontal="center" vertical="center" wrapText="1"/>
    </xf>
    <xf numFmtId="0" fontId="20" fillId="2" borderId="8" xfId="0" applyFont="1" applyFill="1" applyBorder="1"/>
    <xf numFmtId="0" fontId="20" fillId="2" borderId="1" xfId="0" applyFont="1" applyFill="1" applyBorder="1"/>
    <xf numFmtId="49" fontId="19" fillId="2" borderId="11" xfId="0" applyNumberFormat="1" applyFont="1" applyFill="1" applyBorder="1" applyAlignment="1">
      <alignment horizontal="center" vertical="center" wrapText="1"/>
    </xf>
    <xf numFmtId="49" fontId="19" fillId="2" borderId="0" xfId="0" applyNumberFormat="1" applyFont="1" applyFill="1" applyAlignment="1">
      <alignment horizontal="center" vertical="center" wrapText="1"/>
    </xf>
    <xf numFmtId="49" fontId="19" fillId="2" borderId="8" xfId="0" applyNumberFormat="1" applyFont="1" applyFill="1" applyBorder="1" applyAlignment="1">
      <alignment horizontal="center" vertical="center" wrapText="1"/>
    </xf>
    <xf numFmtId="49" fontId="19" fillId="2" borderId="7" xfId="0" applyNumberFormat="1" applyFont="1" applyFill="1" applyBorder="1" applyAlignment="1">
      <alignment horizontal="center" vertical="center" wrapText="1"/>
    </xf>
    <xf numFmtId="0" fontId="14" fillId="2" borderId="2" xfId="0" applyFont="1" applyFill="1" applyBorder="1" applyAlignment="1">
      <alignment vertical="center" wrapText="1"/>
    </xf>
    <xf numFmtId="49" fontId="20" fillId="2" borderId="1" xfId="0" applyNumberFormat="1" applyFont="1" applyFill="1" applyBorder="1" applyAlignment="1">
      <alignment horizontal="center" vertical="center"/>
    </xf>
    <xf numFmtId="49" fontId="19" fillId="2" borderId="79" xfId="0" applyNumberFormat="1" applyFont="1" applyFill="1" applyBorder="1" applyAlignment="1">
      <alignment horizontal="center" vertical="center" wrapText="1"/>
    </xf>
    <xf numFmtId="49" fontId="20" fillId="2" borderId="4" xfId="0" applyNumberFormat="1" applyFont="1" applyFill="1" applyBorder="1" applyAlignment="1">
      <alignment horizontal="center" vertical="center" wrapText="1"/>
    </xf>
    <xf numFmtId="49" fontId="20" fillId="2" borderId="1" xfId="0" applyNumberFormat="1" applyFont="1" applyFill="1" applyBorder="1" applyAlignment="1">
      <alignment horizontal="center" wrapText="1"/>
    </xf>
    <xf numFmtId="49" fontId="20" fillId="2" borderId="7" xfId="0" applyNumberFormat="1" applyFont="1" applyFill="1" applyBorder="1" applyAlignment="1">
      <alignment horizontal="center" vertical="center"/>
    </xf>
    <xf numFmtId="165" fontId="15" fillId="2" borderId="1" xfId="2" applyNumberFormat="1" applyFont="1" applyFill="1" applyBorder="1" applyAlignment="1">
      <alignment horizontal="left" vertical="center" wrapText="1"/>
    </xf>
    <xf numFmtId="49" fontId="20" fillId="2" borderId="23" xfId="0" applyNumberFormat="1" applyFont="1" applyFill="1" applyBorder="1" applyAlignment="1">
      <alignment horizontal="center" vertical="center"/>
    </xf>
    <xf numFmtId="49" fontId="21" fillId="2" borderId="12" xfId="0" applyNumberFormat="1" applyFont="1" applyFill="1" applyBorder="1" applyAlignment="1">
      <alignment vertical="center" wrapText="1"/>
    </xf>
    <xf numFmtId="165" fontId="15" fillId="2" borderId="3" xfId="2" applyNumberFormat="1" applyFont="1" applyFill="1" applyBorder="1" applyAlignment="1">
      <alignment horizontal="left" vertical="center" wrapText="1"/>
    </xf>
    <xf numFmtId="165" fontId="15" fillId="2" borderId="2" xfId="2" applyNumberFormat="1" applyFont="1" applyFill="1" applyBorder="1" applyAlignment="1">
      <alignment horizontal="left" vertical="center" wrapText="1"/>
    </xf>
    <xf numFmtId="49" fontId="20" fillId="2" borderId="2" xfId="0" applyNumberFormat="1" applyFont="1" applyFill="1" applyBorder="1" applyAlignment="1">
      <alignment horizontal="center" vertical="center"/>
    </xf>
    <xf numFmtId="164" fontId="11" fillId="2" borderId="1" xfId="0" applyNumberFormat="1" applyFont="1" applyFill="1" applyBorder="1" applyAlignment="1">
      <alignment horizontal="center" vertical="center" wrapText="1"/>
    </xf>
    <xf numFmtId="0" fontId="14" fillId="2" borderId="75" xfId="0" applyFont="1" applyFill="1" applyBorder="1" applyAlignment="1">
      <alignment vertical="center" wrapText="1"/>
    </xf>
    <xf numFmtId="4" fontId="12" fillId="2" borderId="1" xfId="0" applyNumberFormat="1" applyFont="1" applyFill="1" applyBorder="1" applyAlignment="1">
      <alignment horizontal="center" vertical="center"/>
    </xf>
    <xf numFmtId="4" fontId="12" fillId="2" borderId="7" xfId="0" applyNumberFormat="1" applyFont="1" applyFill="1" applyBorder="1" applyAlignment="1">
      <alignment horizontal="center" vertical="center"/>
    </xf>
    <xf numFmtId="49" fontId="21" fillId="2" borderId="4" xfId="0" applyNumberFormat="1" applyFont="1" applyFill="1" applyBorder="1" applyAlignment="1">
      <alignment vertical="center" wrapText="1"/>
    </xf>
    <xf numFmtId="49" fontId="21" fillId="2" borderId="11" xfId="0" applyNumberFormat="1" applyFont="1" applyFill="1" applyBorder="1" applyAlignment="1">
      <alignment vertical="center" wrapText="1"/>
    </xf>
    <xf numFmtId="49" fontId="20" fillId="2" borderId="0" xfId="0" applyNumberFormat="1" applyFont="1" applyFill="1" applyAlignment="1">
      <alignment horizontal="center" vertical="center" wrapText="1"/>
    </xf>
    <xf numFmtId="165" fontId="15" fillId="2" borderId="23" xfId="2" applyNumberFormat="1" applyFont="1" applyFill="1" applyBorder="1" applyAlignment="1">
      <alignment horizontal="left" vertical="center" wrapText="1"/>
    </xf>
    <xf numFmtId="0" fontId="16" fillId="2" borderId="0" xfId="0" applyFont="1" applyFill="1" applyAlignment="1">
      <alignment horizontal="left" wrapText="1"/>
    </xf>
    <xf numFmtId="165" fontId="15" fillId="2" borderId="4" xfId="2" applyNumberFormat="1" applyFont="1" applyFill="1" applyBorder="1" applyAlignment="1">
      <alignment horizontal="left" vertical="center" wrapText="1"/>
    </xf>
    <xf numFmtId="49" fontId="20" fillId="2" borderId="12" xfId="0" applyNumberFormat="1" applyFont="1" applyFill="1" applyBorder="1" applyAlignment="1">
      <alignment horizontal="center" vertical="center" wrapText="1"/>
    </xf>
    <xf numFmtId="49" fontId="19" fillId="2" borderId="12"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19" fillId="0" borderId="0" xfId="0" applyFont="1" applyAlignment="1">
      <alignment horizontal="justify" vertical="center"/>
    </xf>
    <xf numFmtId="0" fontId="23" fillId="0" borderId="0" xfId="0" applyFont="1"/>
    <xf numFmtId="0" fontId="24" fillId="0" borderId="0" xfId="0" applyFont="1" applyAlignment="1">
      <alignment vertical="center"/>
    </xf>
    <xf numFmtId="0" fontId="25" fillId="0" borderId="0" xfId="0" applyFont="1"/>
    <xf numFmtId="0" fontId="26" fillId="0" borderId="0" xfId="0" applyFont="1"/>
    <xf numFmtId="0" fontId="25" fillId="0" borderId="0" xfId="0" applyFont="1" applyAlignment="1">
      <alignment horizontal="center"/>
    </xf>
    <xf numFmtId="0" fontId="24" fillId="0" borderId="0" xfId="0" applyFont="1" applyAlignment="1">
      <alignment horizontal="center" vertical="center"/>
    </xf>
    <xf numFmtId="0" fontId="28" fillId="2" borderId="12" xfId="0" applyFont="1" applyFill="1" applyBorder="1" applyAlignment="1">
      <alignment horizontal="center" vertical="center" wrapText="1"/>
    </xf>
    <xf numFmtId="0" fontId="29" fillId="2" borderId="12" xfId="0" applyFont="1" applyFill="1" applyBorder="1" applyAlignment="1">
      <alignment horizontal="center" vertical="top" wrapText="1"/>
    </xf>
    <xf numFmtId="0" fontId="28" fillId="2" borderId="1" xfId="0" applyFont="1" applyFill="1" applyBorder="1" applyAlignment="1">
      <alignment horizontal="center" vertical="top" wrapText="1"/>
    </xf>
    <xf numFmtId="0" fontId="30" fillId="2" borderId="1" xfId="1" applyFont="1" applyFill="1" applyBorder="1" applyAlignment="1">
      <alignment horizontal="center" vertical="top" wrapText="1"/>
    </xf>
    <xf numFmtId="0" fontId="28" fillId="2" borderId="8" xfId="0" applyFont="1" applyFill="1" applyBorder="1" applyAlignment="1">
      <alignment horizontal="center" vertical="top" wrapText="1"/>
    </xf>
    <xf numFmtId="0" fontId="28" fillId="2" borderId="13" xfId="0" applyFont="1" applyFill="1" applyBorder="1" applyAlignment="1">
      <alignment horizontal="center" vertical="top" wrapText="1"/>
    </xf>
    <xf numFmtId="0" fontId="28" fillId="2" borderId="2" xfId="0" applyFont="1" applyFill="1" applyBorder="1" applyAlignment="1">
      <alignment horizontal="center" vertical="top" wrapText="1"/>
    </xf>
    <xf numFmtId="0" fontId="31" fillId="2" borderId="1" xfId="0" applyFont="1" applyFill="1" applyBorder="1" applyAlignment="1">
      <alignment horizontal="center" vertical="top" wrapText="1"/>
    </xf>
    <xf numFmtId="0" fontId="30" fillId="2" borderId="2" xfId="1" applyFont="1" applyFill="1" applyBorder="1" applyAlignment="1">
      <alignment horizontal="center" vertical="top" wrapText="1"/>
    </xf>
    <xf numFmtId="0" fontId="28" fillId="2" borderId="61" xfId="0" applyFont="1" applyFill="1" applyBorder="1" applyAlignment="1">
      <alignment horizontal="center" vertical="top" wrapText="1"/>
    </xf>
    <xf numFmtId="0" fontId="30" fillId="2" borderId="67" xfId="1" applyFont="1" applyFill="1" applyBorder="1" applyAlignment="1">
      <alignment horizontal="center" vertical="top" wrapText="1"/>
    </xf>
    <xf numFmtId="0" fontId="28" fillId="2" borderId="54" xfId="0" applyFont="1" applyFill="1" applyBorder="1" applyAlignment="1">
      <alignment horizontal="center" vertical="top" wrapText="1"/>
    </xf>
    <xf numFmtId="0" fontId="28" fillId="2" borderId="71" xfId="0" applyFont="1" applyFill="1" applyBorder="1" applyAlignment="1">
      <alignment horizontal="center" vertical="top" wrapText="1"/>
    </xf>
    <xf numFmtId="0" fontId="28" fillId="2" borderId="58" xfId="0" applyFont="1" applyFill="1" applyBorder="1" applyAlignment="1">
      <alignment horizontal="center" vertical="top" wrapText="1"/>
    </xf>
    <xf numFmtId="0" fontId="30" fillId="2" borderId="66" xfId="1" applyFont="1" applyFill="1" applyBorder="1" applyAlignment="1">
      <alignment horizontal="center" vertical="top" wrapText="1"/>
    </xf>
    <xf numFmtId="0" fontId="28" fillId="2" borderId="65" xfId="0" applyFont="1" applyFill="1" applyBorder="1" applyAlignment="1">
      <alignment horizontal="center" vertical="top" wrapText="1"/>
    </xf>
    <xf numFmtId="0" fontId="28" fillId="2" borderId="68" xfId="0" applyFont="1" applyFill="1" applyBorder="1" applyAlignment="1">
      <alignment horizontal="center" vertical="top" wrapText="1"/>
    </xf>
    <xf numFmtId="0" fontId="30" fillId="2" borderId="23" xfId="0" applyFont="1" applyFill="1" applyBorder="1" applyAlignment="1">
      <alignment vertical="top" wrapText="1"/>
    </xf>
    <xf numFmtId="0" fontId="30" fillId="2" borderId="1" xfId="0" applyFont="1" applyFill="1" applyBorder="1" applyAlignment="1">
      <alignment vertical="top" wrapText="1"/>
    </xf>
    <xf numFmtId="0" fontId="28" fillId="2" borderId="4" xfId="0" applyFont="1" applyFill="1" applyBorder="1" applyAlignment="1">
      <alignment horizontal="center" vertical="top" wrapText="1"/>
    </xf>
    <xf numFmtId="0" fontId="30" fillId="2" borderId="4" xfId="1" applyFont="1" applyFill="1" applyBorder="1" applyAlignment="1">
      <alignment horizontal="center" vertical="top" wrapText="1"/>
    </xf>
    <xf numFmtId="0" fontId="28" fillId="2" borderId="12" xfId="0" applyFont="1" applyFill="1" applyBorder="1" applyAlignment="1">
      <alignment horizontal="center" vertical="top" wrapText="1"/>
    </xf>
    <xf numFmtId="0" fontId="28" fillId="2" borderId="11" xfId="0" applyFont="1" applyFill="1" applyBorder="1" applyAlignment="1">
      <alignment horizontal="center" vertical="top" wrapText="1"/>
    </xf>
    <xf numFmtId="0" fontId="28" fillId="2" borderId="23" xfId="0" applyFont="1" applyFill="1" applyBorder="1" applyAlignment="1">
      <alignment horizontal="center" vertical="top" wrapText="1"/>
    </xf>
    <xf numFmtId="0" fontId="30" fillId="2" borderId="7" xfId="1" applyFont="1" applyFill="1" applyBorder="1" applyAlignment="1">
      <alignment horizontal="center" vertical="top" wrapText="1"/>
    </xf>
    <xf numFmtId="0" fontId="31" fillId="2" borderId="8" xfId="0" applyFont="1" applyFill="1" applyBorder="1" applyAlignment="1">
      <alignment horizontal="center" vertical="top"/>
    </xf>
    <xf numFmtId="0" fontId="31" fillId="2" borderId="1" xfId="0" applyFont="1" applyFill="1" applyBorder="1" applyAlignment="1">
      <alignment horizontal="center" vertical="top"/>
    </xf>
    <xf numFmtId="0" fontId="28" fillId="2" borderId="57" xfId="0" applyFont="1" applyFill="1" applyBorder="1" applyAlignment="1">
      <alignment horizontal="center" vertical="top" wrapText="1"/>
    </xf>
    <xf numFmtId="0" fontId="30" fillId="2" borderId="62" xfId="1" applyFont="1" applyFill="1" applyBorder="1" applyAlignment="1">
      <alignment horizontal="center" vertical="top" wrapText="1"/>
    </xf>
    <xf numFmtId="0" fontId="28" fillId="2" borderId="1" xfId="0" applyFont="1" applyFill="1" applyBorder="1" applyAlignment="1">
      <alignment vertical="top" wrapText="1"/>
    </xf>
    <xf numFmtId="0" fontId="30" fillId="2" borderId="0" xfId="1" applyFont="1" applyFill="1" applyAlignment="1">
      <alignment horizontal="center" vertical="top" wrapText="1"/>
    </xf>
    <xf numFmtId="0" fontId="30" fillId="2" borderId="3" xfId="1" applyFont="1" applyFill="1" applyBorder="1" applyAlignment="1">
      <alignment horizontal="center" vertical="top" wrapText="1"/>
    </xf>
    <xf numFmtId="0" fontId="28" fillId="2" borderId="0" xfId="0" applyFont="1" applyFill="1" applyAlignment="1">
      <alignment horizontal="center" vertical="top" wrapText="1"/>
    </xf>
    <xf numFmtId="0" fontId="31" fillId="2" borderId="23" xfId="0" applyFont="1" applyFill="1" applyBorder="1" applyAlignment="1">
      <alignment horizontal="center" vertical="top" wrapText="1"/>
    </xf>
    <xf numFmtId="0" fontId="28" fillId="2" borderId="7" xfId="0" applyFont="1" applyFill="1" applyBorder="1" applyAlignment="1">
      <alignment horizontal="center" vertical="top" wrapText="1"/>
    </xf>
    <xf numFmtId="0" fontId="31" fillId="2" borderId="53" xfId="0" applyFont="1" applyFill="1" applyBorder="1" applyAlignment="1">
      <alignment horizontal="center" vertical="top" wrapText="1"/>
    </xf>
    <xf numFmtId="0" fontId="30" fillId="2" borderId="23" xfId="1" applyFont="1" applyFill="1" applyBorder="1" applyAlignment="1">
      <alignment horizontal="center" vertical="top" wrapText="1"/>
    </xf>
    <xf numFmtId="0" fontId="31" fillId="2" borderId="57" xfId="0" applyFont="1" applyFill="1" applyBorder="1" applyAlignment="1">
      <alignment horizontal="center" vertical="top" wrapText="1"/>
    </xf>
    <xf numFmtId="0" fontId="30" fillId="2" borderId="57" xfId="1" applyFont="1" applyFill="1" applyBorder="1" applyAlignment="1">
      <alignment horizontal="center" vertical="top" wrapText="1"/>
    </xf>
    <xf numFmtId="0" fontId="28" fillId="2" borderId="5" xfId="0" applyFont="1" applyFill="1" applyBorder="1" applyAlignment="1">
      <alignment horizontal="center" vertical="top" wrapText="1"/>
    </xf>
    <xf numFmtId="0" fontId="30" fillId="2" borderId="64" xfId="1" applyFont="1" applyFill="1" applyBorder="1" applyAlignment="1">
      <alignment horizontal="center" vertical="top" wrapText="1"/>
    </xf>
    <xf numFmtId="0" fontId="30" fillId="2" borderId="63" xfId="1" applyFont="1" applyFill="1" applyBorder="1" applyAlignment="1">
      <alignment horizontal="center" vertical="top" wrapText="1"/>
    </xf>
    <xf numFmtId="0" fontId="30" fillId="2" borderId="1" xfId="3" applyFont="1" applyFill="1" applyBorder="1" applyAlignment="1">
      <alignment horizontal="center" vertical="top" wrapText="1"/>
    </xf>
    <xf numFmtId="0" fontId="30" fillId="2" borderId="47" xfId="1" applyFont="1" applyFill="1" applyBorder="1" applyAlignment="1">
      <alignment horizontal="center" vertical="top" wrapText="1"/>
    </xf>
    <xf numFmtId="0" fontId="31" fillId="2" borderId="23" xfId="0" applyFont="1" applyFill="1" applyBorder="1" applyAlignment="1">
      <alignment horizontal="center" vertical="top"/>
    </xf>
    <xf numFmtId="0" fontId="31" fillId="2" borderId="8" xfId="0" applyFont="1" applyFill="1" applyBorder="1" applyAlignment="1">
      <alignment horizontal="center" vertical="top" wrapText="1"/>
    </xf>
    <xf numFmtId="0" fontId="32" fillId="2" borderId="8" xfId="0" applyFont="1" applyFill="1" applyBorder="1" applyAlignment="1">
      <alignment horizontal="center" vertical="top" wrapText="1"/>
    </xf>
    <xf numFmtId="0" fontId="32" fillId="2" borderId="1" xfId="0" applyFont="1" applyFill="1" applyBorder="1" applyAlignment="1">
      <alignment horizontal="center" vertical="top" wrapText="1"/>
    </xf>
    <xf numFmtId="0" fontId="32" fillId="2" borderId="1" xfId="0" applyFont="1" applyFill="1" applyBorder="1" applyAlignment="1">
      <alignment horizontal="center" vertical="top"/>
    </xf>
    <xf numFmtId="0" fontId="31" fillId="2" borderId="1" xfId="0" applyFont="1" applyFill="1" applyBorder="1" applyAlignment="1">
      <alignment horizontal="left" vertical="top" wrapText="1"/>
    </xf>
    <xf numFmtId="0" fontId="30" fillId="2" borderId="1" xfId="0" applyFont="1" applyFill="1" applyBorder="1" applyAlignment="1">
      <alignment horizontal="center" vertical="top" wrapText="1"/>
    </xf>
    <xf numFmtId="0" fontId="30" fillId="2" borderId="47" xfId="0" applyFont="1" applyFill="1" applyBorder="1" applyAlignment="1">
      <alignment horizontal="center" vertical="top" wrapText="1"/>
    </xf>
    <xf numFmtId="0" fontId="31" fillId="2" borderId="2" xfId="0" applyFont="1" applyFill="1" applyBorder="1" applyAlignment="1">
      <alignment horizontal="center" vertical="top" wrapText="1"/>
    </xf>
    <xf numFmtId="0" fontId="30" fillId="2" borderId="2" xfId="0" applyFont="1" applyFill="1" applyBorder="1" applyAlignment="1">
      <alignment horizontal="center" vertical="top" wrapText="1"/>
    </xf>
    <xf numFmtId="0" fontId="31" fillId="2" borderId="0" xfId="0" applyFont="1" applyFill="1" applyAlignment="1">
      <alignment horizontal="center" vertical="top" wrapText="1"/>
    </xf>
    <xf numFmtId="0" fontId="30" fillId="2" borderId="23" xfId="0" applyFont="1" applyFill="1" applyBorder="1" applyAlignment="1">
      <alignment horizontal="center" vertical="top" wrapText="1"/>
    </xf>
    <xf numFmtId="0" fontId="30" fillId="2" borderId="7" xfId="0" applyFont="1" applyFill="1" applyBorder="1" applyAlignment="1">
      <alignment horizontal="center" vertical="top" wrapText="1"/>
    </xf>
    <xf numFmtId="0" fontId="31" fillId="2" borderId="7" xfId="0" applyFont="1" applyFill="1" applyBorder="1" applyAlignment="1">
      <alignment horizontal="center" vertical="top" wrapText="1"/>
    </xf>
    <xf numFmtId="0" fontId="31" fillId="2" borderId="11" xfId="0" applyFont="1" applyFill="1" applyBorder="1" applyAlignment="1">
      <alignment horizontal="center" vertical="top" wrapText="1"/>
    </xf>
    <xf numFmtId="0" fontId="31" fillId="2" borderId="4" xfId="0" applyFont="1" applyFill="1" applyBorder="1" applyAlignment="1">
      <alignment horizontal="center" vertical="top" wrapText="1"/>
    </xf>
    <xf numFmtId="0" fontId="30" fillId="2" borderId="63" xfId="0" applyFont="1" applyFill="1" applyBorder="1" applyAlignment="1">
      <alignment horizontal="center" vertical="top" wrapText="1"/>
    </xf>
    <xf numFmtId="0" fontId="30" fillId="2" borderId="69" xfId="0" applyFont="1" applyFill="1" applyBorder="1" applyAlignment="1">
      <alignment horizontal="center" vertical="top" wrapText="1"/>
    </xf>
    <xf numFmtId="0" fontId="30" fillId="2" borderId="70" xfId="0" applyFont="1" applyFill="1" applyBorder="1" applyAlignment="1">
      <alignment horizontal="center" vertical="top" wrapText="1"/>
    </xf>
    <xf numFmtId="0" fontId="31" fillId="2" borderId="60" xfId="0" applyFont="1" applyFill="1" applyBorder="1" applyAlignment="1">
      <alignment horizontal="center" vertical="top" wrapText="1"/>
    </xf>
    <xf numFmtId="0" fontId="30" fillId="2" borderId="0" xfId="0" applyFont="1" applyFill="1" applyAlignment="1">
      <alignment horizontal="center" vertical="top" wrapText="1"/>
    </xf>
    <xf numFmtId="0" fontId="31" fillId="2" borderId="0" xfId="0" applyFont="1" applyFill="1" applyAlignment="1">
      <alignment horizontal="center" vertical="top"/>
    </xf>
    <xf numFmtId="0" fontId="31" fillId="2" borderId="12"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3" fillId="2" borderId="12" xfId="0" applyFont="1" applyFill="1" applyBorder="1" applyAlignment="1">
      <alignment horizontal="center" vertical="center" wrapText="1"/>
    </xf>
    <xf numFmtId="0" fontId="28" fillId="2" borderId="12" xfId="0" applyFont="1" applyFill="1" applyBorder="1" applyAlignment="1">
      <alignment vertical="center" wrapText="1"/>
    </xf>
    <xf numFmtId="164" fontId="9" fillId="2" borderId="23" xfId="0" applyNumberFormat="1" applyFont="1" applyFill="1" applyBorder="1" applyAlignment="1">
      <alignment horizontal="center" vertical="center" wrapText="1"/>
    </xf>
    <xf numFmtId="164" fontId="9" fillId="2" borderId="7" xfId="0" applyNumberFormat="1" applyFont="1" applyFill="1" applyBorder="1" applyAlignment="1">
      <alignment horizontal="center" vertical="center" wrapText="1"/>
    </xf>
    <xf numFmtId="0" fontId="20" fillId="0" borderId="0" xfId="0" applyFont="1" applyAlignment="1">
      <alignment horizontal="center"/>
    </xf>
    <xf numFmtId="0" fontId="27" fillId="0" borderId="0" xfId="0" applyFont="1" applyAlignment="1">
      <alignment horizontal="center" vertical="center" wrapText="1"/>
    </xf>
    <xf numFmtId="164" fontId="9" fillId="2" borderId="22" xfId="0" applyNumberFormat="1" applyFont="1" applyFill="1" applyBorder="1" applyAlignment="1">
      <alignment horizontal="center" vertical="center" wrapText="1"/>
    </xf>
    <xf numFmtId="164" fontId="9" fillId="2" borderId="6" xfId="0" applyNumberFormat="1" applyFont="1" applyFill="1" applyBorder="1" applyAlignment="1">
      <alignment horizontal="center" vertical="center" wrapText="1"/>
    </xf>
    <xf numFmtId="164" fontId="9" fillId="2" borderId="8" xfId="0" applyNumberFormat="1" applyFont="1" applyFill="1" applyBorder="1" applyAlignment="1">
      <alignment horizontal="center" vertical="center" wrapText="1"/>
    </xf>
    <xf numFmtId="164" fontId="8" fillId="2" borderId="23" xfId="0" applyNumberFormat="1" applyFont="1" applyFill="1" applyBorder="1" applyAlignment="1">
      <alignment horizontal="center" vertical="center" wrapText="1"/>
    </xf>
    <xf numFmtId="164" fontId="8" fillId="2" borderId="7"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0" fontId="2" fillId="0" borderId="0" xfId="0" applyFont="1" applyAlignment="1">
      <alignment horizontal="left" vertical="center"/>
    </xf>
    <xf numFmtId="164" fontId="8" fillId="2" borderId="23" xfId="0" applyNumberFormat="1" applyFont="1" applyFill="1" applyBorder="1" applyAlignment="1">
      <alignment horizontal="center" vertical="center"/>
    </xf>
    <xf numFmtId="164" fontId="8" fillId="2" borderId="7" xfId="0" applyNumberFormat="1" applyFont="1" applyFill="1" applyBorder="1" applyAlignment="1">
      <alignment horizontal="center" vertical="center"/>
    </xf>
    <xf numFmtId="164" fontId="8" fillId="2" borderId="51" xfId="0" applyNumberFormat="1" applyFont="1" applyFill="1" applyBorder="1" applyAlignment="1">
      <alignment horizontal="center" vertical="center" wrapText="1"/>
    </xf>
    <xf numFmtId="164" fontId="8" fillId="2" borderId="52" xfId="0" applyNumberFormat="1" applyFont="1" applyFill="1" applyBorder="1" applyAlignment="1">
      <alignment horizontal="center" vertical="center" wrapText="1"/>
    </xf>
    <xf numFmtId="164" fontId="9" fillId="2" borderId="25" xfId="0" applyNumberFormat="1" applyFont="1" applyFill="1" applyBorder="1" applyAlignment="1">
      <alignment horizontal="center" vertical="center" wrapText="1"/>
    </xf>
    <xf numFmtId="164" fontId="9" fillId="2" borderId="11" xfId="0" applyNumberFormat="1" applyFont="1" applyFill="1" applyBorder="1" applyAlignment="1">
      <alignment horizontal="center" vertical="center" wrapText="1"/>
    </xf>
    <xf numFmtId="164" fontId="8" fillId="2" borderId="40" xfId="0" applyNumberFormat="1" applyFont="1" applyFill="1" applyBorder="1" applyAlignment="1">
      <alignment horizontal="center" vertical="center" wrapText="1"/>
    </xf>
    <xf numFmtId="164" fontId="8" fillId="2" borderId="41" xfId="0" applyNumberFormat="1" applyFont="1" applyFill="1" applyBorder="1" applyAlignment="1">
      <alignment horizontal="center" vertical="center" wrapText="1"/>
    </xf>
    <xf numFmtId="0" fontId="1" fillId="0" borderId="42" xfId="0" applyFont="1" applyBorder="1" applyAlignment="1">
      <alignment vertical="center" wrapText="1"/>
    </xf>
    <xf numFmtId="49" fontId="3" fillId="2" borderId="2"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164" fontId="8" fillId="2" borderId="2" xfId="0" applyNumberFormat="1" applyFont="1" applyFill="1" applyBorder="1" applyAlignment="1">
      <alignment horizontal="center" vertical="center" wrapText="1"/>
    </xf>
    <xf numFmtId="164" fontId="8" fillId="2" borderId="4" xfId="0" applyNumberFormat="1" applyFont="1" applyFill="1" applyBorder="1" applyAlignment="1">
      <alignment horizontal="center" vertical="center" wrapText="1"/>
    </xf>
    <xf numFmtId="164" fontId="8" fillId="2" borderId="73" xfId="0" applyNumberFormat="1" applyFont="1" applyFill="1" applyBorder="1" applyAlignment="1">
      <alignment horizontal="center" vertical="center" wrapText="1"/>
    </xf>
    <xf numFmtId="164" fontId="8" fillId="2" borderId="21" xfId="0" applyNumberFormat="1" applyFont="1" applyFill="1" applyBorder="1" applyAlignment="1">
      <alignment horizontal="center" vertical="center" wrapText="1"/>
    </xf>
    <xf numFmtId="164" fontId="8" fillId="2" borderId="5" xfId="0" applyNumberFormat="1" applyFont="1" applyFill="1" applyBorder="1" applyAlignment="1">
      <alignment horizontal="center" vertical="center" wrapText="1"/>
    </xf>
    <xf numFmtId="164" fontId="8" fillId="2" borderId="12" xfId="0" applyNumberFormat="1" applyFont="1" applyFill="1" applyBorder="1" applyAlignment="1">
      <alignment horizontal="center" vertical="center" wrapText="1"/>
    </xf>
    <xf numFmtId="164" fontId="8" fillId="2" borderId="22" xfId="0" applyNumberFormat="1" applyFont="1" applyFill="1" applyBorder="1" applyAlignment="1">
      <alignment horizontal="center" vertical="center" wrapText="1"/>
    </xf>
    <xf numFmtId="164" fontId="8" fillId="2" borderId="25" xfId="0" applyNumberFormat="1" applyFont="1" applyFill="1" applyBorder="1" applyAlignment="1">
      <alignment horizontal="center" vertical="center" wrapText="1"/>
    </xf>
    <xf numFmtId="164" fontId="8" fillId="2" borderId="6" xfId="0" applyNumberFormat="1" applyFont="1" applyFill="1" applyBorder="1" applyAlignment="1">
      <alignment horizontal="center" vertical="center" wrapText="1"/>
    </xf>
    <xf numFmtId="164" fontId="8" fillId="2" borderId="11" xfId="0" applyNumberFormat="1" applyFont="1" applyFill="1" applyBorder="1" applyAlignment="1">
      <alignment horizontal="center" vertical="center" wrapText="1"/>
    </xf>
    <xf numFmtId="0" fontId="13" fillId="2" borderId="2" xfId="0" applyFont="1" applyFill="1" applyBorder="1" applyAlignment="1">
      <alignment vertical="center" wrapText="1"/>
    </xf>
    <xf numFmtId="0" fontId="13" fillId="2" borderId="4" xfId="0" applyFont="1" applyFill="1" applyBorder="1" applyAlignment="1">
      <alignment vertical="center" wrapText="1"/>
    </xf>
    <xf numFmtId="0" fontId="33" fillId="2" borderId="5"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164" fontId="9" fillId="2" borderId="51" xfId="0" applyNumberFormat="1" applyFont="1" applyFill="1" applyBorder="1" applyAlignment="1">
      <alignment horizontal="center" vertical="center" wrapText="1"/>
    </xf>
    <xf numFmtId="164" fontId="9" fillId="2" borderId="72" xfId="0" applyNumberFormat="1" applyFont="1" applyFill="1" applyBorder="1" applyAlignment="1">
      <alignment horizontal="center" vertical="center" wrapText="1"/>
    </xf>
    <xf numFmtId="164" fontId="9" fillId="2" borderId="5"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164" fontId="9" fillId="2" borderId="4" xfId="0" applyNumberFormat="1" applyFont="1" applyFill="1" applyBorder="1" applyAlignment="1">
      <alignment horizontal="center" vertical="center" wrapText="1"/>
    </xf>
    <xf numFmtId="0" fontId="1" fillId="0" borderId="18" xfId="0" applyFont="1" applyBorder="1" applyAlignment="1">
      <alignment vertical="center" wrapText="1"/>
    </xf>
    <xf numFmtId="164" fontId="9" fillId="2" borderId="12" xfId="0" applyNumberFormat="1" applyFont="1" applyFill="1" applyBorder="1" applyAlignment="1">
      <alignment horizontal="center" vertical="center" wrapText="1"/>
    </xf>
    <xf numFmtId="0" fontId="28" fillId="2" borderId="2" xfId="0" applyFont="1" applyFill="1" applyBorder="1" applyAlignment="1">
      <alignment horizontal="center" vertical="top" wrapText="1"/>
    </xf>
    <xf numFmtId="0" fontId="28" fillId="2" borderId="4" xfId="0" applyFont="1" applyFill="1" applyBorder="1" applyAlignment="1">
      <alignment horizontal="center" vertical="top" wrapText="1"/>
    </xf>
    <xf numFmtId="49" fontId="19" fillId="2" borderId="2" xfId="0" applyNumberFormat="1" applyFont="1" applyFill="1" applyBorder="1" applyAlignment="1">
      <alignment horizontal="center" vertical="center" wrapText="1"/>
    </xf>
    <xf numFmtId="49" fontId="19" fillId="2" borderId="4" xfId="0" applyNumberFormat="1"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4" xfId="0" applyFont="1" applyFill="1" applyBorder="1" applyAlignment="1">
      <alignment vertical="center" wrapText="1"/>
    </xf>
    <xf numFmtId="0" fontId="28" fillId="2" borderId="0" xfId="0" applyFont="1" applyFill="1" applyAlignment="1">
      <alignment horizontal="center" vertical="top" wrapText="1"/>
    </xf>
    <xf numFmtId="0" fontId="30" fillId="2" borderId="3" xfId="1" applyFont="1" applyFill="1" applyBorder="1" applyAlignment="1">
      <alignment horizontal="center" vertical="top" wrapText="1"/>
    </xf>
    <xf numFmtId="0" fontId="30" fillId="2" borderId="2" xfId="1" applyFont="1" applyFill="1" applyBorder="1" applyAlignment="1">
      <alignment horizontal="center" vertical="top" wrapText="1"/>
    </xf>
    <xf numFmtId="0" fontId="30" fillId="2" borderId="4" xfId="1" applyFont="1" applyFill="1" applyBorder="1" applyAlignment="1">
      <alignment horizontal="center" vertical="top" wrapText="1"/>
    </xf>
    <xf numFmtId="0" fontId="28" fillId="2" borderId="3" xfId="0" applyFont="1" applyFill="1" applyBorder="1" applyAlignment="1">
      <alignment horizontal="center" vertical="top"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18" xfId="0" applyFont="1" applyFill="1" applyBorder="1" applyAlignment="1">
      <alignment vertical="center" wrapText="1"/>
    </xf>
    <xf numFmtId="0" fontId="17" fillId="2" borderId="0" xfId="0" applyFont="1" applyFill="1" applyAlignment="1">
      <alignment vertical="center" wrapText="1"/>
    </xf>
    <xf numFmtId="0" fontId="17" fillId="2" borderId="13" xfId="0" applyFont="1" applyFill="1" applyBorder="1" applyAlignment="1">
      <alignment vertical="center" wrapText="1"/>
    </xf>
    <xf numFmtId="0" fontId="17" fillId="2" borderId="19" xfId="0" applyFont="1" applyFill="1" applyBorder="1" applyAlignment="1">
      <alignment vertical="center" wrapText="1"/>
    </xf>
    <xf numFmtId="0" fontId="17" fillId="2" borderId="15" xfId="0" applyFont="1" applyFill="1" applyBorder="1" applyAlignment="1">
      <alignment vertical="center" wrapText="1"/>
    </xf>
    <xf numFmtId="0" fontId="17" fillId="2" borderId="26" xfId="0" applyFont="1" applyFill="1" applyBorder="1" applyAlignment="1">
      <alignment vertical="center" wrapText="1"/>
    </xf>
    <xf numFmtId="0" fontId="17" fillId="2" borderId="31" xfId="0" applyFont="1" applyFill="1" applyBorder="1" applyAlignment="1">
      <alignment vertical="center" wrapText="1"/>
    </xf>
    <xf numFmtId="0" fontId="17" fillId="2" borderId="29" xfId="0" applyFont="1" applyFill="1" applyBorder="1" applyAlignment="1">
      <alignment vertical="center" wrapText="1"/>
    </xf>
    <xf numFmtId="0" fontId="17" fillId="2" borderId="16" xfId="0" applyFont="1" applyFill="1" applyBorder="1" applyAlignment="1">
      <alignment vertical="center" wrapText="1"/>
    </xf>
    <xf numFmtId="0" fontId="17" fillId="2" borderId="2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5" xfId="0" applyFont="1" applyFill="1" applyBorder="1" applyAlignment="1">
      <alignment vertical="center" wrapText="1"/>
    </xf>
    <xf numFmtId="0" fontId="3" fillId="2" borderId="25" xfId="0" applyFont="1" applyFill="1" applyBorder="1" applyAlignment="1">
      <alignment vertical="center" wrapText="1"/>
    </xf>
    <xf numFmtId="0" fontId="3" fillId="2" borderId="12" xfId="0" applyFont="1" applyFill="1" applyBorder="1" applyAlignment="1">
      <alignment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0" xfId="0" applyFont="1" applyFill="1" applyBorder="1" applyAlignment="1">
      <alignment horizontal="center" vertical="center" wrapText="1"/>
    </xf>
    <xf numFmtId="164" fontId="9" fillId="2" borderId="0" xfId="0" applyNumberFormat="1" applyFont="1" applyFill="1" applyAlignment="1">
      <alignment horizontal="center" vertical="center" wrapText="1"/>
    </xf>
  </cellXfs>
  <cellStyles count="4">
    <cellStyle name="Обычный" xfId="0" builtinId="0"/>
    <cellStyle name="Обычный 2" xfId="2" xr:uid="{00000000-0005-0000-0000-000001000000}"/>
    <cellStyle name="Обычный 3" xfId="3" xr:uid="{00000000-0005-0000-0000-000002000000}"/>
    <cellStyle name="Обычный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189"/>
  <sheetViews>
    <sheetView tabSelected="1" view="pageBreakPreview" zoomScale="60" zoomScaleNormal="100" workbookViewId="0">
      <selection activeCell="A8" sqref="A8:A17"/>
    </sheetView>
  </sheetViews>
  <sheetFormatPr defaultRowHeight="15" x14ac:dyDescent="0.25"/>
  <cols>
    <col min="1" max="1" width="344.28515625" customWidth="1"/>
    <col min="2" max="2" width="40.7109375" customWidth="1"/>
    <col min="3" max="3" width="54" customWidth="1"/>
    <col min="4" max="4" width="49.28515625" customWidth="1"/>
    <col min="5" max="5" width="118.5703125" customWidth="1"/>
    <col min="6" max="6" width="21" customWidth="1"/>
    <col min="7" max="7" width="43" customWidth="1"/>
    <col min="8" max="8" width="14.42578125" customWidth="1"/>
    <col min="9" max="9" width="14.5703125" customWidth="1"/>
    <col min="10" max="10" width="39.28515625" customWidth="1"/>
    <col min="11" max="11" width="65.85546875" customWidth="1"/>
    <col min="12" max="12" width="35.7109375" customWidth="1"/>
    <col min="13" max="13" width="7.85546875" customWidth="1"/>
    <col min="14" max="14" width="34.140625" customWidth="1"/>
    <col min="15" max="15" width="33.28515625" customWidth="1"/>
    <col min="16" max="16" width="36.28515625" customWidth="1"/>
    <col min="17" max="17" width="22.85546875" customWidth="1"/>
    <col min="18" max="18" width="29.140625" customWidth="1"/>
    <col min="19" max="19" width="41.140625" style="9" customWidth="1"/>
    <col min="20" max="20" width="34.140625" customWidth="1"/>
    <col min="21" max="21" width="35.7109375" customWidth="1"/>
    <col min="22" max="22" width="34.85546875" customWidth="1"/>
    <col min="23" max="23" width="42.5703125" customWidth="1"/>
    <col min="24" max="24" width="100.85546875" customWidth="1"/>
  </cols>
  <sheetData>
    <row r="1" spans="1:24" x14ac:dyDescent="0.25">
      <c r="A1" s="1"/>
    </row>
    <row r="2" spans="1:24" ht="15.6" customHeight="1" x14ac:dyDescent="0.25">
      <c r="A2" s="182" t="s">
        <v>506</v>
      </c>
      <c r="B2" s="182"/>
      <c r="C2" s="182"/>
      <c r="D2" s="182"/>
      <c r="E2" s="182"/>
      <c r="F2" s="182"/>
      <c r="G2" s="182"/>
      <c r="H2" s="182"/>
      <c r="I2" s="182"/>
      <c r="J2" s="182"/>
    </row>
    <row r="3" spans="1:24" ht="15.6" customHeight="1" x14ac:dyDescent="0.25">
      <c r="A3" s="182"/>
      <c r="B3" s="182"/>
      <c r="C3" s="182"/>
      <c r="D3" s="182"/>
      <c r="E3" s="182"/>
      <c r="F3" s="182"/>
      <c r="G3" s="182"/>
      <c r="H3" s="182"/>
      <c r="I3" s="182"/>
      <c r="J3" s="182"/>
    </row>
    <row r="4" spans="1:24" ht="35.25" customHeight="1" x14ac:dyDescent="0.25">
      <c r="A4" s="182"/>
      <c r="B4" s="182"/>
      <c r="C4" s="182"/>
      <c r="D4" s="182"/>
      <c r="E4" s="182"/>
      <c r="F4" s="182"/>
      <c r="G4" s="182"/>
      <c r="H4" s="182"/>
      <c r="I4" s="182"/>
      <c r="J4" s="182"/>
    </row>
    <row r="5" spans="1:24" ht="30" customHeight="1" x14ac:dyDescent="0.35">
      <c r="A5" s="102"/>
      <c r="B5" s="103"/>
      <c r="C5" s="103"/>
      <c r="D5" s="103"/>
      <c r="E5" s="181"/>
      <c r="F5" s="181"/>
      <c r="G5" s="181"/>
      <c r="H5" s="181"/>
      <c r="I5" s="181"/>
    </row>
    <row r="6" spans="1:24" x14ac:dyDescent="0.25">
      <c r="A6" s="189" t="s">
        <v>0</v>
      </c>
      <c r="B6" s="189"/>
      <c r="C6" s="189"/>
      <c r="D6" s="189"/>
      <c r="E6" s="189"/>
      <c r="F6" s="189"/>
      <c r="G6" s="189"/>
      <c r="H6" s="189"/>
      <c r="I6" s="189"/>
      <c r="J6" s="189"/>
      <c r="K6" s="189"/>
      <c r="L6" s="189"/>
      <c r="M6" s="189"/>
      <c r="N6" s="189"/>
      <c r="O6" s="189"/>
      <c r="P6" s="189"/>
      <c r="Q6" s="189"/>
      <c r="R6" s="189"/>
      <c r="S6" s="189"/>
      <c r="T6" s="189"/>
      <c r="U6" s="189"/>
      <c r="V6" s="189"/>
      <c r="W6" s="189"/>
    </row>
    <row r="7" spans="1:24" ht="15.75" thickBot="1" x14ac:dyDescent="0.3">
      <c r="A7" s="1"/>
    </row>
    <row r="8" spans="1:24" ht="39.6" customHeight="1" thickBot="1" x14ac:dyDescent="0.3">
      <c r="A8" s="273" t="s">
        <v>1</v>
      </c>
      <c r="B8" s="276" t="s">
        <v>2</v>
      </c>
      <c r="C8" s="277"/>
      <c r="D8" s="277"/>
      <c r="E8" s="277"/>
      <c r="F8" s="277"/>
      <c r="G8" s="278"/>
      <c r="H8" s="279" t="s">
        <v>3</v>
      </c>
      <c r="I8" s="280"/>
      <c r="J8" s="281" t="s">
        <v>4</v>
      </c>
      <c r="K8" s="282"/>
      <c r="L8" s="282"/>
      <c r="M8" s="264"/>
      <c r="N8" s="264"/>
      <c r="O8" s="264"/>
      <c r="P8" s="264"/>
      <c r="Q8" s="282"/>
      <c r="R8" s="282"/>
      <c r="S8" s="282"/>
      <c r="T8" s="282"/>
      <c r="U8" s="282"/>
      <c r="V8" s="282"/>
      <c r="W8" s="283"/>
      <c r="X8" s="2"/>
    </row>
    <row r="9" spans="1:24" ht="14.45" customHeight="1" x14ac:dyDescent="0.25">
      <c r="A9" s="274"/>
      <c r="B9" s="276" t="s">
        <v>5</v>
      </c>
      <c r="C9" s="277"/>
      <c r="D9" s="278"/>
      <c r="E9" s="276" t="s">
        <v>6</v>
      </c>
      <c r="F9" s="277"/>
      <c r="G9" s="278"/>
      <c r="H9" s="287"/>
      <c r="I9" s="288"/>
      <c r="J9" s="269" t="s">
        <v>7</v>
      </c>
      <c r="K9" s="243"/>
      <c r="L9" s="260" t="s">
        <v>8</v>
      </c>
      <c r="M9" s="263" t="s">
        <v>133</v>
      </c>
      <c r="N9" s="264"/>
      <c r="O9" s="264"/>
      <c r="P9" s="265"/>
      <c r="Q9" s="269" t="s">
        <v>9</v>
      </c>
      <c r="R9" s="270"/>
      <c r="S9" s="270"/>
      <c r="T9" s="270"/>
      <c r="U9" s="270"/>
      <c r="V9" s="270"/>
      <c r="W9" s="260"/>
      <c r="X9" s="2"/>
    </row>
    <row r="10" spans="1:24" ht="15.75" thickBot="1" x14ac:dyDescent="0.3">
      <c r="A10" s="274"/>
      <c r="B10" s="284"/>
      <c r="C10" s="285"/>
      <c r="D10" s="286"/>
      <c r="E10" s="284"/>
      <c r="F10" s="285"/>
      <c r="G10" s="286"/>
      <c r="H10" s="289"/>
      <c r="I10" s="290"/>
      <c r="J10" s="271"/>
      <c r="K10" s="244"/>
      <c r="L10" s="261"/>
      <c r="M10" s="266"/>
      <c r="N10" s="267"/>
      <c r="O10" s="267"/>
      <c r="P10" s="268"/>
      <c r="Q10" s="271"/>
      <c r="R10" s="272"/>
      <c r="S10" s="272"/>
      <c r="T10" s="272"/>
      <c r="U10" s="272"/>
      <c r="V10" s="272"/>
      <c r="W10" s="262"/>
      <c r="X10" s="2"/>
    </row>
    <row r="11" spans="1:24" x14ac:dyDescent="0.25">
      <c r="A11" s="274"/>
      <c r="B11" s="295" t="s">
        <v>10</v>
      </c>
      <c r="C11" s="295" t="s">
        <v>11</v>
      </c>
      <c r="D11" s="295" t="s">
        <v>12</v>
      </c>
      <c r="E11" s="295" t="s">
        <v>10</v>
      </c>
      <c r="F11" s="295" t="s">
        <v>11</v>
      </c>
      <c r="G11" s="295" t="s">
        <v>12</v>
      </c>
      <c r="H11" s="298" t="s">
        <v>13</v>
      </c>
      <c r="I11" s="298" t="s">
        <v>14</v>
      </c>
      <c r="J11" s="269">
        <v>2023</v>
      </c>
      <c r="K11" s="260"/>
      <c r="L11" s="261"/>
      <c r="M11" s="251"/>
      <c r="N11" s="252"/>
      <c r="O11" s="252"/>
      <c r="P11" s="253"/>
      <c r="Q11" s="256"/>
      <c r="R11" s="257"/>
      <c r="S11" s="257"/>
      <c r="T11" s="257"/>
      <c r="U11" s="257"/>
      <c r="V11" s="257"/>
      <c r="W11" s="258"/>
      <c r="X11" s="2"/>
    </row>
    <row r="12" spans="1:24" x14ac:dyDescent="0.25">
      <c r="A12" s="274"/>
      <c r="B12" s="296"/>
      <c r="C12" s="296"/>
      <c r="D12" s="296"/>
      <c r="E12" s="296"/>
      <c r="F12" s="296"/>
      <c r="G12" s="296"/>
      <c r="H12" s="299"/>
      <c r="I12" s="299"/>
      <c r="J12" s="291"/>
      <c r="K12" s="261"/>
      <c r="L12" s="261"/>
      <c r="M12" s="251"/>
      <c r="N12" s="252"/>
      <c r="O12" s="252"/>
      <c r="P12" s="253"/>
      <c r="Q12" s="251"/>
      <c r="R12" s="252"/>
      <c r="S12" s="252"/>
      <c r="T12" s="252"/>
      <c r="U12" s="252"/>
      <c r="V12" s="252"/>
      <c r="W12" s="253"/>
      <c r="X12" s="2"/>
    </row>
    <row r="13" spans="1:24" ht="15.75" thickBot="1" x14ac:dyDescent="0.3">
      <c r="A13" s="274"/>
      <c r="B13" s="296"/>
      <c r="C13" s="296"/>
      <c r="D13" s="296"/>
      <c r="E13" s="296"/>
      <c r="F13" s="296"/>
      <c r="G13" s="296"/>
      <c r="H13" s="299"/>
      <c r="I13" s="299"/>
      <c r="J13" s="266"/>
      <c r="K13" s="268"/>
      <c r="L13" s="261"/>
      <c r="M13" s="254"/>
      <c r="N13" s="255"/>
      <c r="O13" s="255"/>
      <c r="P13" s="253"/>
      <c r="Q13" s="254"/>
      <c r="R13" s="255"/>
      <c r="S13" s="255"/>
      <c r="T13" s="255"/>
      <c r="U13" s="255"/>
      <c r="V13" s="255"/>
      <c r="W13" s="259"/>
      <c r="X13" s="2"/>
    </row>
    <row r="14" spans="1:24" x14ac:dyDescent="0.25">
      <c r="A14" s="274"/>
      <c r="B14" s="296"/>
      <c r="C14" s="296"/>
      <c r="D14" s="296"/>
      <c r="E14" s="296"/>
      <c r="F14" s="296"/>
      <c r="G14" s="296"/>
      <c r="H14" s="299"/>
      <c r="I14" s="299"/>
      <c r="J14" s="273" t="s">
        <v>15</v>
      </c>
      <c r="K14" s="273" t="s">
        <v>16</v>
      </c>
      <c r="L14" s="261"/>
      <c r="M14" s="269" t="s">
        <v>17</v>
      </c>
      <c r="N14" s="260"/>
      <c r="O14" s="292" t="s">
        <v>18</v>
      </c>
      <c r="P14" s="273" t="s">
        <v>19</v>
      </c>
      <c r="Q14" s="270" t="s">
        <v>20</v>
      </c>
      <c r="R14" s="270"/>
      <c r="S14" s="270"/>
      <c r="T14" s="243"/>
      <c r="U14" s="301" t="s">
        <v>21</v>
      </c>
      <c r="V14" s="270"/>
      <c r="W14" s="243"/>
      <c r="X14" s="2"/>
    </row>
    <row r="15" spans="1:24" ht="15.75" thickBot="1" x14ac:dyDescent="0.3">
      <c r="A15" s="274"/>
      <c r="B15" s="296"/>
      <c r="C15" s="296"/>
      <c r="D15" s="296"/>
      <c r="E15" s="296"/>
      <c r="F15" s="296"/>
      <c r="G15" s="296"/>
      <c r="H15" s="299"/>
      <c r="I15" s="299"/>
      <c r="J15" s="274"/>
      <c r="K15" s="274"/>
      <c r="L15" s="261"/>
      <c r="M15" s="291"/>
      <c r="N15" s="261"/>
      <c r="O15" s="274"/>
      <c r="P15" s="274"/>
      <c r="Q15" s="294"/>
      <c r="R15" s="294"/>
      <c r="S15" s="272"/>
      <c r="T15" s="244"/>
      <c r="U15" s="302"/>
      <c r="V15" s="272"/>
      <c r="W15" s="244"/>
      <c r="X15" s="2"/>
    </row>
    <row r="16" spans="1:24" x14ac:dyDescent="0.25">
      <c r="A16" s="274"/>
      <c r="B16" s="296"/>
      <c r="C16" s="296"/>
      <c r="D16" s="296"/>
      <c r="E16" s="296"/>
      <c r="F16" s="296"/>
      <c r="G16" s="296"/>
      <c r="H16" s="299"/>
      <c r="I16" s="299"/>
      <c r="J16" s="274"/>
      <c r="K16" s="274"/>
      <c r="L16" s="261"/>
      <c r="M16" s="291"/>
      <c r="N16" s="261"/>
      <c r="O16" s="274"/>
      <c r="P16" s="291"/>
      <c r="Q16" s="239" t="s">
        <v>22</v>
      </c>
      <c r="R16" s="240"/>
      <c r="S16" s="243" t="s">
        <v>23</v>
      </c>
      <c r="T16" s="245" t="s">
        <v>24</v>
      </c>
      <c r="U16" s="247" t="s">
        <v>22</v>
      </c>
      <c r="V16" s="249" t="s">
        <v>23</v>
      </c>
      <c r="W16" s="245" t="s">
        <v>24</v>
      </c>
      <c r="X16" s="2"/>
    </row>
    <row r="17" spans="1:25" ht="15.75" thickBot="1" x14ac:dyDescent="0.3">
      <c r="A17" s="275"/>
      <c r="B17" s="297"/>
      <c r="C17" s="297"/>
      <c r="D17" s="297"/>
      <c r="E17" s="297"/>
      <c r="F17" s="297"/>
      <c r="G17" s="297"/>
      <c r="H17" s="300"/>
      <c r="I17" s="300"/>
      <c r="J17" s="275"/>
      <c r="K17" s="275"/>
      <c r="L17" s="262"/>
      <c r="M17" s="271"/>
      <c r="N17" s="262"/>
      <c r="O17" s="293"/>
      <c r="P17" s="266"/>
      <c r="Q17" s="241"/>
      <c r="R17" s="242"/>
      <c r="S17" s="244"/>
      <c r="T17" s="246"/>
      <c r="U17" s="248"/>
      <c r="V17" s="250"/>
      <c r="W17" s="246"/>
      <c r="X17" s="2"/>
    </row>
    <row r="18" spans="1:25" ht="21" thickBot="1" x14ac:dyDescent="0.3">
      <c r="A18" s="58">
        <v>1</v>
      </c>
      <c r="B18" s="109">
        <v>2</v>
      </c>
      <c r="C18" s="109">
        <v>3</v>
      </c>
      <c r="D18" s="109">
        <v>4</v>
      </c>
      <c r="E18" s="109">
        <v>5</v>
      </c>
      <c r="F18" s="109">
        <v>6</v>
      </c>
      <c r="G18" s="109">
        <v>7</v>
      </c>
      <c r="H18" s="57">
        <v>8</v>
      </c>
      <c r="I18" s="57">
        <v>9</v>
      </c>
      <c r="J18" s="57">
        <v>10</v>
      </c>
      <c r="K18" s="57">
        <v>11</v>
      </c>
      <c r="L18" s="57">
        <v>12</v>
      </c>
      <c r="M18" s="235">
        <v>13</v>
      </c>
      <c r="N18" s="236"/>
      <c r="O18" s="57">
        <v>14</v>
      </c>
      <c r="P18" s="56">
        <v>15</v>
      </c>
      <c r="Q18" s="237">
        <v>16</v>
      </c>
      <c r="R18" s="238"/>
      <c r="S18" s="57">
        <v>17</v>
      </c>
      <c r="T18" s="57">
        <v>18</v>
      </c>
      <c r="U18" s="55">
        <v>19</v>
      </c>
      <c r="V18" s="57">
        <v>20</v>
      </c>
      <c r="W18" s="57">
        <v>21</v>
      </c>
      <c r="X18" s="2"/>
    </row>
    <row r="19" spans="1:25" ht="127.5" customHeight="1" thickBot="1" x14ac:dyDescent="0.3">
      <c r="A19" s="59" t="s">
        <v>25</v>
      </c>
      <c r="B19" s="110" t="s">
        <v>26</v>
      </c>
      <c r="C19" s="110" t="s">
        <v>26</v>
      </c>
      <c r="D19" s="110" t="s">
        <v>26</v>
      </c>
      <c r="E19" s="110" t="s">
        <v>26</v>
      </c>
      <c r="F19" s="110" t="s">
        <v>26</v>
      </c>
      <c r="G19" s="110" t="s">
        <v>26</v>
      </c>
      <c r="H19" s="61" t="s">
        <v>26</v>
      </c>
      <c r="I19" s="60" t="s">
        <v>26</v>
      </c>
      <c r="J19" s="11">
        <f>SUM(J20,J69,J88,J116)</f>
        <v>3376420</v>
      </c>
      <c r="K19" s="11">
        <f>SUM(K20,K69,K88,K116)</f>
        <v>3162926.6999999997</v>
      </c>
      <c r="L19" s="11">
        <f>SUM(L20,L69,L88,L116)</f>
        <v>2762881.4</v>
      </c>
      <c r="M19" s="186">
        <f t="shared" ref="M19" si="0">SUM(M20,M69,M88,M116)</f>
        <v>2860747.2</v>
      </c>
      <c r="N19" s="187"/>
      <c r="O19" s="11">
        <f>SUM(O20,O69,O88,O116)</f>
        <v>2442712.5</v>
      </c>
      <c r="P19" s="11">
        <f>SUM(P20,P69,P88,P116)</f>
        <v>418034.7</v>
      </c>
      <c r="Q19" s="186">
        <f>SUM(Q20,Q69,Q88,Q116,Q176)</f>
        <v>3033455.5</v>
      </c>
      <c r="R19" s="187"/>
      <c r="S19" s="14">
        <f>SUM(S20,S69,S88,S116,S176)</f>
        <v>2679032</v>
      </c>
      <c r="T19" s="14">
        <f>SUM(T20,T69,T88,T116,T176)</f>
        <v>354423.5</v>
      </c>
      <c r="U19" s="14">
        <f>SUM(U20,U69,U88,U116,U176)</f>
        <v>2624666.4</v>
      </c>
      <c r="V19" s="14">
        <f>SUM(V20,V69,V88,V116,V176)</f>
        <v>2616312.7999999998</v>
      </c>
      <c r="W19" s="14">
        <f>SUM(W20,W69,W88,W116,W176)</f>
        <v>8353.6</v>
      </c>
      <c r="X19" s="2"/>
    </row>
    <row r="20" spans="1:25" ht="205.5" customHeight="1" thickBot="1" x14ac:dyDescent="0.3">
      <c r="A20" s="59" t="s">
        <v>27</v>
      </c>
      <c r="B20" s="110"/>
      <c r="C20" s="110"/>
      <c r="D20" s="110"/>
      <c r="E20" s="110"/>
      <c r="F20" s="110"/>
      <c r="G20" s="110"/>
      <c r="H20" s="61"/>
      <c r="I20" s="60"/>
      <c r="J20" s="11">
        <f>SUM(J21:J67)</f>
        <v>2462698.1</v>
      </c>
      <c r="K20" s="11">
        <f>SUM(K21:K67)</f>
        <v>2252838.4</v>
      </c>
      <c r="L20" s="11">
        <f>SUM(L21:L68)</f>
        <v>1654908.18</v>
      </c>
      <c r="M20" s="186">
        <f t="shared" ref="M20" si="1">SUM(M21:M50,M51:M68)</f>
        <v>1695433.2000000002</v>
      </c>
      <c r="N20" s="187"/>
      <c r="O20" s="11">
        <f>SUM(O21:O68)</f>
        <v>1302681.6000000001</v>
      </c>
      <c r="P20" s="11">
        <f>SUM(P21:P68)</f>
        <v>392751.6</v>
      </c>
      <c r="Q20" s="186">
        <f>SUM(Q21:Q68)</f>
        <v>1805946.3</v>
      </c>
      <c r="R20" s="187"/>
      <c r="S20" s="14">
        <f>SUM(S21:S68)</f>
        <v>1471079.8</v>
      </c>
      <c r="T20" s="14">
        <f>SUM(T21:T68)</f>
        <v>334866.5</v>
      </c>
      <c r="U20" s="14">
        <f>SUM(U21:U68)</f>
        <v>1377432.5999999999</v>
      </c>
      <c r="V20" s="14">
        <f>SUM(V21:V68)</f>
        <v>1369079</v>
      </c>
      <c r="W20" s="14">
        <f>SUM(W21:W68)</f>
        <v>8353.6</v>
      </c>
      <c r="X20" s="2"/>
      <c r="Y20" s="8"/>
    </row>
    <row r="21" spans="1:25" ht="204.75" customHeight="1" thickBot="1" x14ac:dyDescent="0.3">
      <c r="A21" s="62" t="s">
        <v>28</v>
      </c>
      <c r="B21" s="111" t="s">
        <v>312</v>
      </c>
      <c r="C21" s="112" t="s">
        <v>134</v>
      </c>
      <c r="D21" s="112" t="s">
        <v>135</v>
      </c>
      <c r="E21" s="113" t="s">
        <v>136</v>
      </c>
      <c r="F21" s="112" t="s">
        <v>137</v>
      </c>
      <c r="G21" s="111" t="s">
        <v>505</v>
      </c>
      <c r="H21" s="63" t="s">
        <v>399</v>
      </c>
      <c r="I21" s="64" t="s">
        <v>400</v>
      </c>
      <c r="J21" s="15">
        <v>21635.5</v>
      </c>
      <c r="K21" s="15">
        <v>21608.999999999996</v>
      </c>
      <c r="L21" s="15">
        <v>29733.41</v>
      </c>
      <c r="M21" s="179">
        <v>31036.799999999999</v>
      </c>
      <c r="N21" s="180"/>
      <c r="O21" s="17">
        <v>28101.8</v>
      </c>
      <c r="P21" s="15">
        <v>2935</v>
      </c>
      <c r="Q21" s="179">
        <v>34036.800000000003</v>
      </c>
      <c r="R21" s="180"/>
      <c r="S21" s="17">
        <v>34036.800000000003</v>
      </c>
      <c r="T21" s="15">
        <v>0</v>
      </c>
      <c r="U21" s="18">
        <v>34036.800000000003</v>
      </c>
      <c r="V21" s="18">
        <v>34036.800000000003</v>
      </c>
      <c r="W21" s="18">
        <v>0</v>
      </c>
      <c r="X21" s="2"/>
    </row>
    <row r="22" spans="1:25" ht="103.5" customHeight="1" thickBot="1" x14ac:dyDescent="0.3">
      <c r="A22" s="47" t="s">
        <v>29</v>
      </c>
      <c r="B22" s="114" t="s">
        <v>26</v>
      </c>
      <c r="C22" s="111" t="s">
        <v>26</v>
      </c>
      <c r="D22" s="111" t="s">
        <v>26</v>
      </c>
      <c r="E22" s="114" t="s">
        <v>26</v>
      </c>
      <c r="F22" s="114" t="s">
        <v>26</v>
      </c>
      <c r="G22" s="115" t="s">
        <v>26</v>
      </c>
      <c r="H22" s="65" t="s">
        <v>26</v>
      </c>
      <c r="I22" s="65" t="s">
        <v>26</v>
      </c>
      <c r="J22" s="19"/>
      <c r="K22" s="19"/>
      <c r="L22" s="19"/>
      <c r="M22" s="194"/>
      <c r="N22" s="223"/>
      <c r="O22" s="20"/>
      <c r="P22" s="21"/>
      <c r="Q22" s="194"/>
      <c r="R22" s="223"/>
      <c r="S22" s="22"/>
      <c r="T22" s="21"/>
      <c r="U22" s="18"/>
      <c r="V22" s="18"/>
      <c r="W22" s="18"/>
      <c r="X22" s="2"/>
    </row>
    <row r="23" spans="1:25" ht="156.75" customHeight="1" thickBot="1" x14ac:dyDescent="0.3">
      <c r="A23" s="47" t="s">
        <v>30</v>
      </c>
      <c r="B23" s="116" t="s">
        <v>309</v>
      </c>
      <c r="C23" s="112" t="s">
        <v>144</v>
      </c>
      <c r="D23" s="112" t="s">
        <v>135</v>
      </c>
      <c r="E23" s="112" t="s">
        <v>145</v>
      </c>
      <c r="F23" s="117" t="s">
        <v>146</v>
      </c>
      <c r="G23" s="111" t="s">
        <v>147</v>
      </c>
      <c r="H23" s="64" t="s">
        <v>300</v>
      </c>
      <c r="I23" s="64" t="s">
        <v>301</v>
      </c>
      <c r="J23" s="23">
        <v>55389.5</v>
      </c>
      <c r="K23" s="17">
        <v>48520.7</v>
      </c>
      <c r="L23" s="17">
        <v>89884.78</v>
      </c>
      <c r="M23" s="185">
        <v>140280.6</v>
      </c>
      <c r="N23" s="180"/>
      <c r="O23" s="17">
        <v>21105.1</v>
      </c>
      <c r="P23" s="15">
        <v>119175.5</v>
      </c>
      <c r="Q23" s="179">
        <v>162445.20000000001</v>
      </c>
      <c r="R23" s="180"/>
      <c r="S23" s="17">
        <v>45908.1</v>
      </c>
      <c r="T23" s="15">
        <v>116537.1</v>
      </c>
      <c r="U23" s="18">
        <v>52405.7</v>
      </c>
      <c r="V23" s="18">
        <v>52405.7</v>
      </c>
      <c r="W23" s="18">
        <v>0</v>
      </c>
      <c r="X23" s="2"/>
    </row>
    <row r="24" spans="1:25" ht="308.25" customHeight="1" thickBot="1" x14ac:dyDescent="0.3">
      <c r="A24" s="47" t="s">
        <v>31</v>
      </c>
      <c r="B24" s="118" t="s">
        <v>318</v>
      </c>
      <c r="C24" s="119" t="s">
        <v>148</v>
      </c>
      <c r="D24" s="119" t="s">
        <v>135</v>
      </c>
      <c r="E24" s="120" t="s">
        <v>374</v>
      </c>
      <c r="F24" s="112" t="s">
        <v>376</v>
      </c>
      <c r="G24" s="121" t="s">
        <v>375</v>
      </c>
      <c r="H24" s="66" t="s">
        <v>158</v>
      </c>
      <c r="I24" s="67" t="s">
        <v>159</v>
      </c>
      <c r="J24" s="18">
        <v>68444.399999999994</v>
      </c>
      <c r="K24" s="18">
        <v>62503</v>
      </c>
      <c r="L24" s="18">
        <v>48600.67</v>
      </c>
      <c r="M24" s="179">
        <v>46599.199999999997</v>
      </c>
      <c r="N24" s="180"/>
      <c r="O24" s="17">
        <v>46599.199999999997</v>
      </c>
      <c r="P24" s="15">
        <v>0</v>
      </c>
      <c r="Q24" s="179">
        <v>33141.1</v>
      </c>
      <c r="R24" s="180"/>
      <c r="S24" s="17">
        <v>33141.1</v>
      </c>
      <c r="T24" s="15">
        <v>0</v>
      </c>
      <c r="U24" s="18">
        <v>4996</v>
      </c>
      <c r="V24" s="18">
        <v>4996</v>
      </c>
      <c r="W24" s="18">
        <v>0</v>
      </c>
      <c r="X24" s="2"/>
    </row>
    <row r="25" spans="1:25" ht="409.6" customHeight="1" thickBot="1" x14ac:dyDescent="0.3">
      <c r="A25" s="47" t="s">
        <v>32</v>
      </c>
      <c r="B25" s="122" t="s">
        <v>150</v>
      </c>
      <c r="C25" s="123" t="s">
        <v>149</v>
      </c>
      <c r="D25" s="123" t="s">
        <v>135</v>
      </c>
      <c r="E25" s="122" t="s">
        <v>325</v>
      </c>
      <c r="F25" s="119" t="s">
        <v>327</v>
      </c>
      <c r="G25" s="124" t="s">
        <v>326</v>
      </c>
      <c r="H25" s="64" t="s">
        <v>138</v>
      </c>
      <c r="I25" s="64" t="s">
        <v>139</v>
      </c>
      <c r="J25" s="18">
        <v>179075.9</v>
      </c>
      <c r="K25" s="18">
        <v>178215.3</v>
      </c>
      <c r="L25" s="18">
        <v>197223.87</v>
      </c>
      <c r="M25" s="179">
        <v>133178</v>
      </c>
      <c r="N25" s="180"/>
      <c r="O25" s="17">
        <v>133178</v>
      </c>
      <c r="P25" s="15">
        <v>0</v>
      </c>
      <c r="Q25" s="179">
        <v>97127.4</v>
      </c>
      <c r="R25" s="180"/>
      <c r="S25" s="17">
        <v>97127.4</v>
      </c>
      <c r="T25" s="15">
        <v>0</v>
      </c>
      <c r="U25" s="18">
        <v>97808.8</v>
      </c>
      <c r="V25" s="18">
        <v>97808.8</v>
      </c>
      <c r="W25" s="18">
        <v>0</v>
      </c>
      <c r="X25" s="2"/>
    </row>
    <row r="26" spans="1:25" ht="403.5" customHeight="1" thickBot="1" x14ac:dyDescent="0.3">
      <c r="A26" s="47" t="s">
        <v>33</v>
      </c>
      <c r="B26" s="111" t="s">
        <v>143</v>
      </c>
      <c r="C26" s="112" t="s">
        <v>151</v>
      </c>
      <c r="D26" s="112" t="s">
        <v>135</v>
      </c>
      <c r="E26" s="112" t="s">
        <v>440</v>
      </c>
      <c r="F26" s="123" t="s">
        <v>152</v>
      </c>
      <c r="G26" s="125" t="s">
        <v>153</v>
      </c>
      <c r="H26" s="64" t="s">
        <v>160</v>
      </c>
      <c r="I26" s="64" t="s">
        <v>161</v>
      </c>
      <c r="J26" s="18">
        <v>49012</v>
      </c>
      <c r="K26" s="18">
        <v>48867</v>
      </c>
      <c r="L26" s="18">
        <v>89377.06</v>
      </c>
      <c r="M26" s="179">
        <v>59512.6</v>
      </c>
      <c r="N26" s="180"/>
      <c r="O26" s="17">
        <v>59512.6</v>
      </c>
      <c r="P26" s="15">
        <v>0</v>
      </c>
      <c r="Q26" s="179">
        <v>184422.39999999999</v>
      </c>
      <c r="R26" s="180"/>
      <c r="S26" s="17">
        <v>184422.39999999999</v>
      </c>
      <c r="T26" s="15">
        <v>0</v>
      </c>
      <c r="U26" s="18">
        <v>36744.9</v>
      </c>
      <c r="V26" s="18">
        <v>36744.9</v>
      </c>
      <c r="W26" s="18">
        <v>0</v>
      </c>
      <c r="X26" s="2"/>
    </row>
    <row r="27" spans="1:25" ht="246" customHeight="1" thickBot="1" x14ac:dyDescent="0.3">
      <c r="A27" s="47" t="s">
        <v>34</v>
      </c>
      <c r="B27" s="111" t="s">
        <v>162</v>
      </c>
      <c r="C27" s="116" t="s">
        <v>331</v>
      </c>
      <c r="D27" s="116" t="s">
        <v>332</v>
      </c>
      <c r="E27" s="116" t="s">
        <v>26</v>
      </c>
      <c r="F27" s="126"/>
      <c r="G27" s="127"/>
      <c r="H27" s="66" t="s">
        <v>138</v>
      </c>
      <c r="I27" s="67" t="s">
        <v>142</v>
      </c>
      <c r="J27" s="18">
        <v>9955.4</v>
      </c>
      <c r="K27" s="18">
        <v>9955.4</v>
      </c>
      <c r="L27" s="18">
        <v>9960.1</v>
      </c>
      <c r="M27" s="179">
        <v>6000</v>
      </c>
      <c r="N27" s="180"/>
      <c r="O27" s="17">
        <v>6000</v>
      </c>
      <c r="P27" s="15">
        <v>0</v>
      </c>
      <c r="Q27" s="179">
        <v>6000</v>
      </c>
      <c r="R27" s="180"/>
      <c r="S27" s="17">
        <v>6000</v>
      </c>
      <c r="T27" s="15">
        <v>0</v>
      </c>
      <c r="U27" s="18">
        <v>6000</v>
      </c>
      <c r="V27" s="18">
        <v>6000</v>
      </c>
      <c r="W27" s="18">
        <v>0</v>
      </c>
      <c r="X27" s="2"/>
    </row>
    <row r="28" spans="1:25" ht="150.75" customHeight="1" thickBot="1" x14ac:dyDescent="0.3">
      <c r="A28" s="47" t="s">
        <v>35</v>
      </c>
      <c r="B28" s="128" t="s">
        <v>441</v>
      </c>
      <c r="C28" s="128" t="s">
        <v>26</v>
      </c>
      <c r="D28" s="128" t="s">
        <v>26</v>
      </c>
      <c r="E28" s="128" t="s">
        <v>476</v>
      </c>
      <c r="F28" s="129" t="s">
        <v>275</v>
      </c>
      <c r="G28" s="128"/>
      <c r="H28" s="64" t="s">
        <v>302</v>
      </c>
      <c r="I28" s="64" t="s">
        <v>303</v>
      </c>
      <c r="J28" s="18">
        <v>458.8</v>
      </c>
      <c r="K28" s="18">
        <v>399.1</v>
      </c>
      <c r="L28" s="18">
        <v>748.06</v>
      </c>
      <c r="M28" s="179">
        <v>1400</v>
      </c>
      <c r="N28" s="180"/>
      <c r="O28" s="17">
        <v>130.19999999999999</v>
      </c>
      <c r="P28" s="15">
        <v>1269.8</v>
      </c>
      <c r="Q28" s="179">
        <v>1400</v>
      </c>
      <c r="R28" s="180"/>
      <c r="S28" s="17">
        <v>1400</v>
      </c>
      <c r="T28" s="15">
        <v>0</v>
      </c>
      <c r="U28" s="18">
        <v>1400</v>
      </c>
      <c r="V28" s="18">
        <v>1400</v>
      </c>
      <c r="W28" s="18">
        <v>0</v>
      </c>
      <c r="X28" s="2"/>
    </row>
    <row r="29" spans="1:25" ht="331.5" customHeight="1" thickBot="1" x14ac:dyDescent="0.3">
      <c r="A29" s="47" t="s">
        <v>36</v>
      </c>
      <c r="B29" s="130"/>
      <c r="C29" s="128"/>
      <c r="D29" s="130"/>
      <c r="E29" s="130"/>
      <c r="F29" s="130"/>
      <c r="G29" s="131"/>
      <c r="H29" s="68"/>
      <c r="I29" s="69"/>
      <c r="J29" s="18"/>
      <c r="K29" s="18"/>
      <c r="L29" s="18"/>
      <c r="M29" s="179"/>
      <c r="N29" s="180"/>
      <c r="O29" s="17"/>
      <c r="P29" s="25"/>
      <c r="Q29" s="179"/>
      <c r="R29" s="180"/>
      <c r="S29" s="17"/>
      <c r="T29" s="25"/>
      <c r="U29" s="18"/>
      <c r="V29" s="18"/>
      <c r="W29" s="18"/>
      <c r="X29" s="2"/>
    </row>
    <row r="30" spans="1:25" ht="246" customHeight="1" thickBot="1" x14ac:dyDescent="0.3">
      <c r="A30" s="47" t="s">
        <v>37</v>
      </c>
      <c r="B30" s="132" t="s">
        <v>477</v>
      </c>
      <c r="C30" s="112" t="s">
        <v>154</v>
      </c>
      <c r="D30" s="112"/>
      <c r="E30" s="133" t="s">
        <v>478</v>
      </c>
      <c r="F30" s="112" t="s">
        <v>479</v>
      </c>
      <c r="G30" s="113" t="s">
        <v>480</v>
      </c>
      <c r="H30" s="70" t="s">
        <v>305</v>
      </c>
      <c r="I30" s="64" t="s">
        <v>306</v>
      </c>
      <c r="J30" s="19">
        <v>1616.4</v>
      </c>
      <c r="K30" s="19">
        <v>1552.2</v>
      </c>
      <c r="L30" s="19">
        <v>779</v>
      </c>
      <c r="M30" s="183">
        <v>700.2</v>
      </c>
      <c r="N30" s="219"/>
      <c r="O30" s="28">
        <v>700.2</v>
      </c>
      <c r="P30" s="27">
        <v>0</v>
      </c>
      <c r="Q30" s="179">
        <v>571.4</v>
      </c>
      <c r="R30" s="180"/>
      <c r="S30" s="17">
        <v>571.4</v>
      </c>
      <c r="T30" s="15">
        <v>0</v>
      </c>
      <c r="U30" s="18">
        <v>570</v>
      </c>
      <c r="V30" s="18">
        <v>570</v>
      </c>
      <c r="W30" s="18">
        <v>0</v>
      </c>
      <c r="X30" s="2"/>
    </row>
    <row r="31" spans="1:25" ht="118.5" customHeight="1" thickBot="1" x14ac:dyDescent="0.6">
      <c r="A31" s="62" t="s">
        <v>38</v>
      </c>
      <c r="B31" s="134"/>
      <c r="C31" s="135"/>
      <c r="D31" s="135"/>
      <c r="E31" s="134"/>
      <c r="F31" s="135"/>
      <c r="G31" s="135"/>
      <c r="H31" s="71"/>
      <c r="I31" s="72"/>
      <c r="J31" s="29"/>
      <c r="K31" s="29"/>
      <c r="L31" s="15"/>
      <c r="M31" s="185"/>
      <c r="N31" s="180"/>
      <c r="O31" s="30"/>
      <c r="P31" s="25"/>
      <c r="Q31" s="179"/>
      <c r="R31" s="180"/>
      <c r="S31" s="17"/>
      <c r="T31" s="25"/>
      <c r="U31" s="15"/>
      <c r="V31" s="15"/>
      <c r="W31" s="15"/>
      <c r="X31" s="2"/>
    </row>
    <row r="32" spans="1:25" ht="163.5" customHeight="1" thickBot="1" x14ac:dyDescent="0.3">
      <c r="A32" s="47" t="s">
        <v>39</v>
      </c>
      <c r="B32" s="131" t="s">
        <v>26</v>
      </c>
      <c r="C32" s="128" t="s">
        <v>26</v>
      </c>
      <c r="D32" s="128"/>
      <c r="E32" s="130" t="s">
        <v>26</v>
      </c>
      <c r="F32" s="130" t="s">
        <v>26</v>
      </c>
      <c r="G32" s="130" t="s">
        <v>26</v>
      </c>
      <c r="H32" s="73" t="s">
        <v>26</v>
      </c>
      <c r="I32" s="69" t="s">
        <v>26</v>
      </c>
      <c r="J32" s="18"/>
      <c r="K32" s="18"/>
      <c r="L32" s="18"/>
      <c r="M32" s="194"/>
      <c r="N32" s="223"/>
      <c r="O32" s="20"/>
      <c r="P32" s="21"/>
      <c r="Q32" s="194"/>
      <c r="R32" s="223"/>
      <c r="S32" s="22"/>
      <c r="T32" s="21"/>
      <c r="U32" s="18"/>
      <c r="V32" s="18"/>
      <c r="W32" s="18"/>
      <c r="X32" s="2"/>
    </row>
    <row r="33" spans="1:24" ht="183" customHeight="1" thickBot="1" x14ac:dyDescent="0.3">
      <c r="A33" s="47" t="s">
        <v>40</v>
      </c>
      <c r="B33" s="131"/>
      <c r="C33" s="128"/>
      <c r="D33" s="128"/>
      <c r="E33" s="130"/>
      <c r="F33" s="130"/>
      <c r="G33" s="130"/>
      <c r="H33" s="73"/>
      <c r="I33" s="69"/>
      <c r="J33" s="18"/>
      <c r="K33" s="18"/>
      <c r="L33" s="18"/>
      <c r="M33" s="179"/>
      <c r="N33" s="180"/>
      <c r="O33" s="30"/>
      <c r="P33" s="25"/>
      <c r="Q33" s="179"/>
      <c r="R33" s="180"/>
      <c r="S33" s="17"/>
      <c r="T33" s="25"/>
      <c r="U33" s="18"/>
      <c r="V33" s="18"/>
      <c r="W33" s="18"/>
      <c r="X33" s="2"/>
    </row>
    <row r="34" spans="1:24" ht="114" customHeight="1" thickBot="1" x14ac:dyDescent="0.3">
      <c r="A34" s="47" t="s">
        <v>41</v>
      </c>
      <c r="B34" s="136" t="s">
        <v>475</v>
      </c>
      <c r="C34" s="137" t="s">
        <v>154</v>
      </c>
      <c r="D34" s="137" t="s">
        <v>155</v>
      </c>
      <c r="E34" s="111" t="s">
        <v>313</v>
      </c>
      <c r="F34" s="111" t="s">
        <v>157</v>
      </c>
      <c r="G34" s="111" t="s">
        <v>156</v>
      </c>
      <c r="H34" s="64" t="s">
        <v>141</v>
      </c>
      <c r="I34" s="64" t="s">
        <v>140</v>
      </c>
      <c r="J34" s="18">
        <v>3913.3</v>
      </c>
      <c r="K34" s="18">
        <v>3910.2</v>
      </c>
      <c r="L34" s="18">
        <v>4957.32</v>
      </c>
      <c r="M34" s="179">
        <v>6800</v>
      </c>
      <c r="N34" s="180"/>
      <c r="O34" s="17">
        <v>6800</v>
      </c>
      <c r="P34" s="15">
        <v>0</v>
      </c>
      <c r="Q34" s="179">
        <v>6086</v>
      </c>
      <c r="R34" s="180"/>
      <c r="S34" s="17">
        <v>6086</v>
      </c>
      <c r="T34" s="15">
        <v>0</v>
      </c>
      <c r="U34" s="18">
        <v>6086</v>
      </c>
      <c r="V34" s="18">
        <v>6086</v>
      </c>
      <c r="W34" s="18">
        <v>0</v>
      </c>
      <c r="X34" s="2"/>
    </row>
    <row r="35" spans="1:24" ht="138" customHeight="1" thickBot="1" x14ac:dyDescent="0.3">
      <c r="A35" s="52" t="s">
        <v>42</v>
      </c>
      <c r="B35" s="111" t="s">
        <v>474</v>
      </c>
      <c r="C35" s="137" t="s">
        <v>163</v>
      </c>
      <c r="D35" s="137" t="s">
        <v>135</v>
      </c>
      <c r="E35" s="111" t="s">
        <v>442</v>
      </c>
      <c r="F35" s="111" t="s">
        <v>328</v>
      </c>
      <c r="G35" s="111" t="s">
        <v>329</v>
      </c>
      <c r="H35" s="74" t="s">
        <v>165</v>
      </c>
      <c r="I35" s="67" t="s">
        <v>166</v>
      </c>
      <c r="J35" s="18">
        <v>329426.3</v>
      </c>
      <c r="K35" s="18">
        <v>212245.8</v>
      </c>
      <c r="L35" s="18">
        <v>124645.4</v>
      </c>
      <c r="M35" s="179">
        <v>6654.2</v>
      </c>
      <c r="N35" s="180"/>
      <c r="O35" s="17">
        <v>6654.2</v>
      </c>
      <c r="P35" s="15">
        <v>0</v>
      </c>
      <c r="Q35" s="179">
        <v>1634.2</v>
      </c>
      <c r="R35" s="180"/>
      <c r="S35" s="17">
        <v>1634.2</v>
      </c>
      <c r="T35" s="15">
        <v>0</v>
      </c>
      <c r="U35" s="18">
        <v>1634.2</v>
      </c>
      <c r="V35" s="18">
        <v>1634.2</v>
      </c>
      <c r="W35" s="18">
        <v>0</v>
      </c>
      <c r="X35" s="2"/>
    </row>
    <row r="36" spans="1:24" ht="409.6" customHeight="1" thickBot="1" x14ac:dyDescent="0.3">
      <c r="A36" s="62" t="s">
        <v>43</v>
      </c>
      <c r="B36" s="112" t="s">
        <v>443</v>
      </c>
      <c r="C36" s="122" t="s">
        <v>445</v>
      </c>
      <c r="D36" s="122" t="s">
        <v>167</v>
      </c>
      <c r="E36" s="138" t="s">
        <v>444</v>
      </c>
      <c r="F36" s="111" t="s">
        <v>168</v>
      </c>
      <c r="G36" s="111" t="s">
        <v>169</v>
      </c>
      <c r="H36" s="64" t="s">
        <v>170</v>
      </c>
      <c r="I36" s="64" t="s">
        <v>171</v>
      </c>
      <c r="J36" s="18">
        <v>1304824.8</v>
      </c>
      <c r="K36" s="18">
        <v>1228273.3999999999</v>
      </c>
      <c r="L36" s="18">
        <v>569415.69999999995</v>
      </c>
      <c r="M36" s="179">
        <v>695124.1</v>
      </c>
      <c r="N36" s="180"/>
      <c r="O36" s="17">
        <v>497236.1</v>
      </c>
      <c r="P36" s="15">
        <v>197888</v>
      </c>
      <c r="Q36" s="179">
        <v>693449.4</v>
      </c>
      <c r="R36" s="180"/>
      <c r="S36" s="17">
        <v>528867.9</v>
      </c>
      <c r="T36" s="15">
        <v>164581.5</v>
      </c>
      <c r="U36" s="18">
        <v>541495.6</v>
      </c>
      <c r="V36" s="18">
        <v>533142</v>
      </c>
      <c r="W36" s="18">
        <v>8353.6</v>
      </c>
      <c r="X36" s="2"/>
    </row>
    <row r="37" spans="1:24" ht="409.6" customHeight="1" thickBot="1" x14ac:dyDescent="0.3">
      <c r="A37" s="47" t="s">
        <v>44</v>
      </c>
      <c r="B37" s="131"/>
      <c r="C37" s="111"/>
      <c r="D37" s="111"/>
      <c r="E37" s="128"/>
      <c r="F37" s="111"/>
      <c r="G37" s="130"/>
      <c r="H37" s="73"/>
      <c r="I37" s="69"/>
      <c r="J37" s="18"/>
      <c r="K37" s="18"/>
      <c r="L37" s="18"/>
      <c r="M37" s="179"/>
      <c r="N37" s="180"/>
      <c r="O37" s="30"/>
      <c r="P37" s="25"/>
      <c r="Q37" s="179"/>
      <c r="R37" s="180"/>
      <c r="S37" s="17"/>
      <c r="T37" s="25"/>
      <c r="U37" s="18"/>
      <c r="V37" s="18"/>
      <c r="W37" s="18"/>
      <c r="X37" s="2"/>
    </row>
    <row r="38" spans="1:24" ht="228" customHeight="1" thickBot="1" x14ac:dyDescent="0.3">
      <c r="A38" s="47" t="s">
        <v>45</v>
      </c>
      <c r="B38" s="112" t="s">
        <v>172</v>
      </c>
      <c r="C38" s="112" t="s">
        <v>154</v>
      </c>
      <c r="D38" s="123" t="s">
        <v>135</v>
      </c>
      <c r="E38" s="111" t="s">
        <v>173</v>
      </c>
      <c r="F38" s="111" t="s">
        <v>174</v>
      </c>
      <c r="G38" s="111" t="s">
        <v>175</v>
      </c>
      <c r="H38" s="64" t="s">
        <v>465</v>
      </c>
      <c r="I38" s="64" t="s">
        <v>466</v>
      </c>
      <c r="J38" s="18">
        <v>3416</v>
      </c>
      <c r="K38" s="18">
        <v>3136.5</v>
      </c>
      <c r="L38" s="18">
        <v>2296.66</v>
      </c>
      <c r="M38" s="179">
        <v>9989.6</v>
      </c>
      <c r="N38" s="180"/>
      <c r="O38" s="17">
        <v>9989.6</v>
      </c>
      <c r="P38" s="15">
        <v>0</v>
      </c>
      <c r="Q38" s="179">
        <v>9989.6</v>
      </c>
      <c r="R38" s="180"/>
      <c r="S38" s="17">
        <v>9989.6</v>
      </c>
      <c r="T38" s="15">
        <v>0</v>
      </c>
      <c r="U38" s="18">
        <v>9989.6</v>
      </c>
      <c r="V38" s="18">
        <v>9989.6</v>
      </c>
      <c r="W38" s="18">
        <v>0</v>
      </c>
      <c r="X38" s="2"/>
    </row>
    <row r="39" spans="1:24" ht="165.75" customHeight="1" thickBot="1" x14ac:dyDescent="0.3">
      <c r="A39" s="47" t="s">
        <v>46</v>
      </c>
      <c r="B39" s="139" t="s">
        <v>446</v>
      </c>
      <c r="C39" s="140" t="s">
        <v>176</v>
      </c>
      <c r="D39" s="112" t="s">
        <v>177</v>
      </c>
      <c r="E39" s="111" t="s">
        <v>447</v>
      </c>
      <c r="F39" s="141" t="s">
        <v>164</v>
      </c>
      <c r="G39" s="111" t="s">
        <v>178</v>
      </c>
      <c r="H39" s="75" t="s">
        <v>142</v>
      </c>
      <c r="I39" s="64" t="s">
        <v>179</v>
      </c>
      <c r="J39" s="18">
        <v>36329</v>
      </c>
      <c r="K39" s="18">
        <v>36329</v>
      </c>
      <c r="L39" s="18">
        <v>55482.99</v>
      </c>
      <c r="M39" s="179">
        <v>40399.599999999999</v>
      </c>
      <c r="N39" s="180"/>
      <c r="O39" s="17">
        <v>37757.699999999997</v>
      </c>
      <c r="P39" s="15">
        <v>2641.9</v>
      </c>
      <c r="Q39" s="179">
        <v>40249.599999999999</v>
      </c>
      <c r="R39" s="180"/>
      <c r="S39" s="17">
        <v>40249.599999999999</v>
      </c>
      <c r="T39" s="15">
        <v>0</v>
      </c>
      <c r="U39" s="18">
        <v>40129.599999999999</v>
      </c>
      <c r="V39" s="18">
        <v>40129.599999999999</v>
      </c>
      <c r="W39" s="18">
        <v>0</v>
      </c>
      <c r="X39" s="2"/>
    </row>
    <row r="40" spans="1:24" ht="201.75" customHeight="1" thickBot="1" x14ac:dyDescent="0.3">
      <c r="A40" s="47" t="s">
        <v>47</v>
      </c>
      <c r="B40" s="111" t="s">
        <v>180</v>
      </c>
      <c r="C40" s="112" t="s">
        <v>181</v>
      </c>
      <c r="D40" s="112" t="s">
        <v>182</v>
      </c>
      <c r="E40" s="111" t="s">
        <v>448</v>
      </c>
      <c r="F40" s="113" t="s">
        <v>164</v>
      </c>
      <c r="G40" s="111" t="s">
        <v>178</v>
      </c>
      <c r="H40" s="64" t="s">
        <v>183</v>
      </c>
      <c r="I40" s="76" t="s">
        <v>184</v>
      </c>
      <c r="J40" s="19">
        <v>121080.6</v>
      </c>
      <c r="K40" s="18">
        <v>120318.8</v>
      </c>
      <c r="L40" s="18">
        <v>144324.47999999998</v>
      </c>
      <c r="M40" s="179">
        <v>196879.8</v>
      </c>
      <c r="N40" s="180"/>
      <c r="O40" s="17">
        <v>139366.70000000001</v>
      </c>
      <c r="P40" s="15">
        <v>57513.1</v>
      </c>
      <c r="Q40" s="179">
        <v>206636.9</v>
      </c>
      <c r="R40" s="180"/>
      <c r="S40" s="17">
        <v>152889</v>
      </c>
      <c r="T40" s="15">
        <v>53747.9</v>
      </c>
      <c r="U40" s="18">
        <v>217128.2</v>
      </c>
      <c r="V40" s="18">
        <v>217128.2</v>
      </c>
      <c r="W40" s="18">
        <v>0</v>
      </c>
      <c r="X40" s="2"/>
    </row>
    <row r="41" spans="1:24" ht="195.75" customHeight="1" thickBot="1" x14ac:dyDescent="0.3">
      <c r="A41" s="47" t="s">
        <v>48</v>
      </c>
      <c r="B41" s="142" t="s">
        <v>185</v>
      </c>
      <c r="C41" s="112" t="s">
        <v>186</v>
      </c>
      <c r="D41" s="112" t="s">
        <v>135</v>
      </c>
      <c r="E41" s="116" t="s">
        <v>187</v>
      </c>
      <c r="F41" s="113" t="s">
        <v>188</v>
      </c>
      <c r="G41" s="111" t="s">
        <v>189</v>
      </c>
      <c r="H41" s="64" t="s">
        <v>138</v>
      </c>
      <c r="I41" s="64" t="s">
        <v>190</v>
      </c>
      <c r="J41" s="15">
        <v>5050</v>
      </c>
      <c r="K41" s="18">
        <v>5000</v>
      </c>
      <c r="L41" s="18">
        <v>1000</v>
      </c>
      <c r="M41" s="179">
        <v>0</v>
      </c>
      <c r="N41" s="180"/>
      <c r="O41" s="17">
        <v>0</v>
      </c>
      <c r="P41" s="15">
        <v>0</v>
      </c>
      <c r="Q41" s="179">
        <v>0</v>
      </c>
      <c r="R41" s="180"/>
      <c r="S41" s="17">
        <v>0</v>
      </c>
      <c r="T41" s="15">
        <v>0</v>
      </c>
      <c r="U41" s="18">
        <v>0</v>
      </c>
      <c r="V41" s="18">
        <v>0</v>
      </c>
      <c r="W41" s="18">
        <v>0</v>
      </c>
      <c r="X41" s="2"/>
    </row>
    <row r="42" spans="1:24" ht="280.5" customHeight="1" thickBot="1" x14ac:dyDescent="0.3">
      <c r="A42" s="47" t="s">
        <v>49</v>
      </c>
      <c r="B42" s="131"/>
      <c r="C42" s="128"/>
      <c r="D42" s="128"/>
      <c r="E42" s="130"/>
      <c r="F42" s="130"/>
      <c r="G42" s="130"/>
      <c r="H42" s="54"/>
      <c r="I42" s="54"/>
      <c r="J42" s="18"/>
      <c r="K42" s="18"/>
      <c r="L42" s="18"/>
      <c r="M42" s="179"/>
      <c r="N42" s="180"/>
      <c r="O42" s="17"/>
      <c r="P42" s="15"/>
      <c r="Q42" s="179"/>
      <c r="R42" s="180"/>
      <c r="S42" s="17"/>
      <c r="T42" s="15"/>
      <c r="U42" s="18"/>
      <c r="V42" s="18"/>
      <c r="W42" s="18"/>
      <c r="X42" s="2"/>
    </row>
    <row r="43" spans="1:24" ht="221.25" customHeight="1" thickBot="1" x14ac:dyDescent="0.3">
      <c r="A43" s="47" t="s">
        <v>50</v>
      </c>
      <c r="B43" s="111" t="s">
        <v>191</v>
      </c>
      <c r="C43" s="112" t="s">
        <v>192</v>
      </c>
      <c r="D43" s="137" t="s">
        <v>193</v>
      </c>
      <c r="E43" s="111" t="s">
        <v>481</v>
      </c>
      <c r="F43" s="136" t="s">
        <v>194</v>
      </c>
      <c r="G43" s="111" t="s">
        <v>195</v>
      </c>
      <c r="H43" s="64" t="s">
        <v>196</v>
      </c>
      <c r="I43" s="64" t="s">
        <v>197</v>
      </c>
      <c r="J43" s="18">
        <v>73765.5</v>
      </c>
      <c r="K43" s="18">
        <v>73765.5</v>
      </c>
      <c r="L43" s="18">
        <v>94328.31</v>
      </c>
      <c r="M43" s="179">
        <v>107666.2</v>
      </c>
      <c r="N43" s="180"/>
      <c r="O43" s="17">
        <v>101005.3</v>
      </c>
      <c r="P43" s="15">
        <v>6660.9</v>
      </c>
      <c r="Q43" s="179">
        <v>117678.1</v>
      </c>
      <c r="R43" s="180"/>
      <c r="S43" s="17">
        <v>117678.1</v>
      </c>
      <c r="T43" s="15">
        <v>0</v>
      </c>
      <c r="U43" s="18">
        <v>115896</v>
      </c>
      <c r="V43" s="18">
        <v>115896</v>
      </c>
      <c r="W43" s="18">
        <v>0</v>
      </c>
      <c r="X43" s="2"/>
    </row>
    <row r="44" spans="1:24" ht="127.5" customHeight="1" thickBot="1" x14ac:dyDescent="0.3">
      <c r="A44" s="47" t="s">
        <v>51</v>
      </c>
      <c r="B44" s="131" t="s">
        <v>26</v>
      </c>
      <c r="C44" s="128" t="s">
        <v>26</v>
      </c>
      <c r="D44" s="128" t="s">
        <v>26</v>
      </c>
      <c r="E44" s="130" t="s">
        <v>26</v>
      </c>
      <c r="F44" s="111" t="s">
        <v>26</v>
      </c>
      <c r="G44" s="130" t="s">
        <v>26</v>
      </c>
      <c r="H44" s="54" t="s">
        <v>26</v>
      </c>
      <c r="I44" s="54" t="s">
        <v>26</v>
      </c>
      <c r="J44" s="18"/>
      <c r="K44" s="18"/>
      <c r="L44" s="18"/>
      <c r="M44" s="179"/>
      <c r="N44" s="180"/>
      <c r="O44" s="30"/>
      <c r="P44" s="25"/>
      <c r="Q44" s="179"/>
      <c r="R44" s="180"/>
      <c r="S44" s="17"/>
      <c r="T44" s="25"/>
      <c r="U44" s="18"/>
      <c r="V44" s="18"/>
      <c r="W44" s="18"/>
      <c r="X44" s="2"/>
    </row>
    <row r="45" spans="1:24" ht="92.25" customHeight="1" thickBot="1" x14ac:dyDescent="0.3">
      <c r="A45" s="47" t="s">
        <v>52</v>
      </c>
      <c r="B45" s="131" t="s">
        <v>26</v>
      </c>
      <c r="C45" s="128" t="s">
        <v>26</v>
      </c>
      <c r="D45" s="128" t="s">
        <v>26</v>
      </c>
      <c r="E45" s="130" t="s">
        <v>26</v>
      </c>
      <c r="F45" s="130" t="s">
        <v>26</v>
      </c>
      <c r="G45" s="130" t="s">
        <v>26</v>
      </c>
      <c r="H45" s="54" t="s">
        <v>26</v>
      </c>
      <c r="I45" s="54" t="s">
        <v>26</v>
      </c>
      <c r="J45" s="18"/>
      <c r="K45" s="18"/>
      <c r="L45" s="18"/>
      <c r="M45" s="179"/>
      <c r="N45" s="180"/>
      <c r="O45" s="30"/>
      <c r="P45" s="25"/>
      <c r="Q45" s="179"/>
      <c r="R45" s="180"/>
      <c r="S45" s="17"/>
      <c r="T45" s="25"/>
      <c r="U45" s="18"/>
      <c r="V45" s="18"/>
      <c r="W45" s="18"/>
      <c r="X45" s="2"/>
    </row>
    <row r="46" spans="1:24" ht="101.25" customHeight="1" thickBot="1" x14ac:dyDescent="0.3">
      <c r="A46" s="47" t="s">
        <v>53</v>
      </c>
      <c r="B46" s="111" t="s">
        <v>472</v>
      </c>
      <c r="C46" s="123" t="s">
        <v>198</v>
      </c>
      <c r="D46" s="112" t="s">
        <v>199</v>
      </c>
      <c r="E46" s="136" t="s">
        <v>315</v>
      </c>
      <c r="F46" s="111" t="s">
        <v>200</v>
      </c>
      <c r="G46" s="111" t="s">
        <v>201</v>
      </c>
      <c r="H46" s="64" t="s">
        <v>202</v>
      </c>
      <c r="I46" s="64" t="s">
        <v>141</v>
      </c>
      <c r="J46" s="18">
        <v>844.8</v>
      </c>
      <c r="K46" s="18">
        <v>767.7</v>
      </c>
      <c r="L46" s="18">
        <v>675.77</v>
      </c>
      <c r="M46" s="179">
        <v>11298.5</v>
      </c>
      <c r="N46" s="180"/>
      <c r="O46" s="17">
        <v>11298.5</v>
      </c>
      <c r="P46" s="15">
        <v>0</v>
      </c>
      <c r="Q46" s="179">
        <v>4733.2</v>
      </c>
      <c r="R46" s="180"/>
      <c r="S46" s="17">
        <v>4733.2</v>
      </c>
      <c r="T46" s="15">
        <v>0</v>
      </c>
      <c r="U46" s="18">
        <v>4733.2</v>
      </c>
      <c r="V46" s="18">
        <v>4733.2</v>
      </c>
      <c r="W46" s="18">
        <v>0</v>
      </c>
      <c r="X46" s="2"/>
    </row>
    <row r="47" spans="1:24" ht="198" customHeight="1" thickBot="1" x14ac:dyDescent="0.3">
      <c r="A47" s="52" t="s">
        <v>54</v>
      </c>
      <c r="B47" s="111" t="s">
        <v>469</v>
      </c>
      <c r="C47" s="111" t="s">
        <v>470</v>
      </c>
      <c r="D47" s="114" t="s">
        <v>471</v>
      </c>
      <c r="E47" s="111" t="s">
        <v>26</v>
      </c>
      <c r="F47" s="111" t="s">
        <v>26</v>
      </c>
      <c r="G47" s="114" t="s">
        <v>26</v>
      </c>
      <c r="H47" s="65" t="s">
        <v>202</v>
      </c>
      <c r="I47" s="65" t="s">
        <v>237</v>
      </c>
      <c r="J47" s="19">
        <v>0</v>
      </c>
      <c r="K47" s="19">
        <v>0</v>
      </c>
      <c r="L47" s="19">
        <v>357.52</v>
      </c>
      <c r="M47" s="179">
        <v>400</v>
      </c>
      <c r="N47" s="180"/>
      <c r="O47" s="17">
        <v>400</v>
      </c>
      <c r="P47" s="15">
        <v>0</v>
      </c>
      <c r="Q47" s="179">
        <v>400</v>
      </c>
      <c r="R47" s="180"/>
      <c r="S47" s="17">
        <v>400</v>
      </c>
      <c r="T47" s="15">
        <v>0</v>
      </c>
      <c r="U47" s="19">
        <v>400</v>
      </c>
      <c r="V47" s="19">
        <v>400</v>
      </c>
      <c r="W47" s="19">
        <v>0</v>
      </c>
      <c r="X47" s="2"/>
    </row>
    <row r="48" spans="1:24" ht="90" customHeight="1" x14ac:dyDescent="0.25">
      <c r="A48" s="228" t="s">
        <v>55</v>
      </c>
      <c r="B48" s="230" t="s">
        <v>316</v>
      </c>
      <c r="C48" s="231" t="s">
        <v>203</v>
      </c>
      <c r="D48" s="232" t="s">
        <v>204</v>
      </c>
      <c r="E48" s="224" t="s">
        <v>483</v>
      </c>
      <c r="F48" s="230" t="s">
        <v>482</v>
      </c>
      <c r="G48" s="224" t="s">
        <v>484</v>
      </c>
      <c r="H48" s="226" t="s">
        <v>205</v>
      </c>
      <c r="I48" s="226" t="s">
        <v>206</v>
      </c>
      <c r="J48" s="220">
        <v>164948.1</v>
      </c>
      <c r="K48" s="220">
        <v>164467.4</v>
      </c>
      <c r="L48" s="220">
        <v>164943.13</v>
      </c>
      <c r="M48" s="183">
        <v>160786.20000000001</v>
      </c>
      <c r="N48" s="219"/>
      <c r="O48" s="220">
        <v>156532.1</v>
      </c>
      <c r="P48" s="220">
        <v>4254.1000000000004</v>
      </c>
      <c r="Q48" s="183">
        <v>159902.9</v>
      </c>
      <c r="R48" s="219"/>
      <c r="S48" s="220">
        <v>159902.9</v>
      </c>
      <c r="T48" s="220">
        <v>0</v>
      </c>
      <c r="U48" s="220">
        <v>159935.9</v>
      </c>
      <c r="V48" s="220">
        <v>159935.9</v>
      </c>
      <c r="W48" s="220">
        <v>0</v>
      </c>
      <c r="X48" s="222"/>
    </row>
    <row r="49" spans="1:24" ht="392.25" customHeight="1" thickBot="1" x14ac:dyDescent="0.3">
      <c r="A49" s="229"/>
      <c r="B49" s="230"/>
      <c r="C49" s="231"/>
      <c r="D49" s="233"/>
      <c r="E49" s="234"/>
      <c r="F49" s="230"/>
      <c r="G49" s="225"/>
      <c r="H49" s="227"/>
      <c r="I49" s="227"/>
      <c r="J49" s="221"/>
      <c r="K49" s="221"/>
      <c r="L49" s="221"/>
      <c r="M49" s="194"/>
      <c r="N49" s="223"/>
      <c r="O49" s="221"/>
      <c r="P49" s="221"/>
      <c r="Q49" s="194"/>
      <c r="R49" s="223"/>
      <c r="S49" s="221"/>
      <c r="T49" s="221"/>
      <c r="U49" s="221"/>
      <c r="V49" s="221"/>
      <c r="W49" s="221"/>
      <c r="X49" s="222"/>
    </row>
    <row r="50" spans="1:24" ht="409.5" customHeight="1" thickBot="1" x14ac:dyDescent="0.3">
      <c r="A50" s="47" t="s">
        <v>56</v>
      </c>
      <c r="B50" s="111" t="s">
        <v>485</v>
      </c>
      <c r="C50" s="112" t="s">
        <v>207</v>
      </c>
      <c r="D50" s="112" t="s">
        <v>135</v>
      </c>
      <c r="E50" s="111" t="s">
        <v>208</v>
      </c>
      <c r="F50" s="143" t="s">
        <v>154</v>
      </c>
      <c r="G50" s="111" t="s">
        <v>209</v>
      </c>
      <c r="H50" s="54" t="s">
        <v>138</v>
      </c>
      <c r="I50" s="54" t="s">
        <v>190</v>
      </c>
      <c r="J50" s="18">
        <v>2084.1999999999998</v>
      </c>
      <c r="K50" s="18">
        <v>2084.1999999999998</v>
      </c>
      <c r="L50" s="18">
        <v>1484.95</v>
      </c>
      <c r="M50" s="179">
        <v>1500</v>
      </c>
      <c r="N50" s="180"/>
      <c r="O50" s="17">
        <v>1500</v>
      </c>
      <c r="P50" s="15">
        <v>0</v>
      </c>
      <c r="Q50" s="179">
        <v>1500</v>
      </c>
      <c r="R50" s="180"/>
      <c r="S50" s="17">
        <v>1500</v>
      </c>
      <c r="T50" s="15">
        <v>0</v>
      </c>
      <c r="U50" s="18">
        <v>1500</v>
      </c>
      <c r="V50" s="18">
        <v>1500</v>
      </c>
      <c r="W50" s="18">
        <v>0</v>
      </c>
      <c r="X50" s="2"/>
    </row>
    <row r="51" spans="1:24" ht="151.5" customHeight="1" thickBot="1" x14ac:dyDescent="0.3">
      <c r="A51" s="47" t="s">
        <v>57</v>
      </c>
      <c r="B51" s="131"/>
      <c r="C51" s="128"/>
      <c r="D51" s="130"/>
      <c r="E51" s="130"/>
      <c r="F51" s="130"/>
      <c r="G51" s="130"/>
      <c r="H51" s="54"/>
      <c r="I51" s="54"/>
      <c r="J51" s="18"/>
      <c r="K51" s="18"/>
      <c r="L51" s="18"/>
      <c r="M51" s="179"/>
      <c r="N51" s="180"/>
      <c r="O51" s="30"/>
      <c r="P51" s="25"/>
      <c r="Q51" s="179"/>
      <c r="R51" s="180"/>
      <c r="S51" s="17"/>
      <c r="T51" s="25"/>
      <c r="U51" s="18"/>
      <c r="V51" s="18"/>
      <c r="W51" s="18"/>
      <c r="X51" s="2"/>
    </row>
    <row r="52" spans="1:24" ht="225" customHeight="1" thickBot="1" x14ac:dyDescent="0.3">
      <c r="A52" s="47" t="s">
        <v>58</v>
      </c>
      <c r="B52" s="131"/>
      <c r="C52" s="128"/>
      <c r="D52" s="130"/>
      <c r="E52" s="130"/>
      <c r="F52" s="130"/>
      <c r="G52" s="130"/>
      <c r="H52" s="54"/>
      <c r="I52" s="54"/>
      <c r="J52" s="18"/>
      <c r="K52" s="18"/>
      <c r="L52" s="18"/>
      <c r="M52" s="179"/>
      <c r="N52" s="180"/>
      <c r="O52" s="30"/>
      <c r="P52" s="25"/>
      <c r="Q52" s="179"/>
      <c r="R52" s="180"/>
      <c r="S52" s="17"/>
      <c r="T52" s="25"/>
      <c r="U52" s="18"/>
      <c r="V52" s="18"/>
      <c r="W52" s="18"/>
      <c r="X52" s="2"/>
    </row>
    <row r="53" spans="1:24" ht="129.75" customHeight="1" thickBot="1" x14ac:dyDescent="0.3">
      <c r="A53" s="47" t="s">
        <v>59</v>
      </c>
      <c r="B53" s="131"/>
      <c r="C53" s="128"/>
      <c r="D53" s="130"/>
      <c r="E53" s="130"/>
      <c r="F53" s="130"/>
      <c r="G53" s="130"/>
      <c r="H53" s="54"/>
      <c r="I53" s="54"/>
      <c r="J53" s="18"/>
      <c r="K53" s="18"/>
      <c r="L53" s="18"/>
      <c r="M53" s="179"/>
      <c r="N53" s="180"/>
      <c r="O53" s="30"/>
      <c r="P53" s="25"/>
      <c r="Q53" s="179"/>
      <c r="R53" s="180"/>
      <c r="S53" s="17"/>
      <c r="T53" s="25"/>
      <c r="U53" s="18"/>
      <c r="V53" s="18"/>
      <c r="W53" s="18"/>
      <c r="X53" s="2"/>
    </row>
    <row r="54" spans="1:24" ht="336.75" customHeight="1" thickBot="1" x14ac:dyDescent="0.3">
      <c r="A54" s="47" t="s">
        <v>60</v>
      </c>
      <c r="B54" s="131"/>
      <c r="C54" s="128"/>
      <c r="D54" s="130"/>
      <c r="E54" s="130"/>
      <c r="F54" s="130"/>
      <c r="G54" s="130"/>
      <c r="H54" s="54"/>
      <c r="I54" s="54"/>
      <c r="J54" s="18"/>
      <c r="K54" s="18"/>
      <c r="L54" s="18"/>
      <c r="M54" s="179"/>
      <c r="N54" s="180"/>
      <c r="O54" s="30"/>
      <c r="P54" s="25"/>
      <c r="Q54" s="179"/>
      <c r="R54" s="180"/>
      <c r="S54" s="17"/>
      <c r="T54" s="25"/>
      <c r="U54" s="18"/>
      <c r="V54" s="18"/>
      <c r="W54" s="18"/>
      <c r="X54" s="2"/>
    </row>
    <row r="55" spans="1:24" ht="378.75" customHeight="1" thickBot="1" x14ac:dyDescent="0.3">
      <c r="A55" s="47" t="s">
        <v>61</v>
      </c>
      <c r="B55" s="144" t="s">
        <v>449</v>
      </c>
      <c r="C55" s="137" t="s">
        <v>210</v>
      </c>
      <c r="D55" s="112" t="s">
        <v>135</v>
      </c>
      <c r="E55" s="116" t="s">
        <v>324</v>
      </c>
      <c r="F55" s="112" t="s">
        <v>211</v>
      </c>
      <c r="G55" s="145" t="s">
        <v>212</v>
      </c>
      <c r="H55" s="53" t="s">
        <v>307</v>
      </c>
      <c r="I55" s="53" t="s">
        <v>308</v>
      </c>
      <c r="J55" s="18">
        <v>5852.5</v>
      </c>
      <c r="K55" s="18">
        <v>5678.1</v>
      </c>
      <c r="L55" s="18">
        <v>7748.55</v>
      </c>
      <c r="M55" s="179">
        <v>9633.9</v>
      </c>
      <c r="N55" s="180"/>
      <c r="O55" s="17">
        <v>9633.9</v>
      </c>
      <c r="P55" s="15">
        <v>0</v>
      </c>
      <c r="Q55" s="179">
        <v>8633.9</v>
      </c>
      <c r="R55" s="180"/>
      <c r="S55" s="17">
        <v>8633.9</v>
      </c>
      <c r="T55" s="15">
        <v>0</v>
      </c>
      <c r="U55" s="18">
        <v>8633.9</v>
      </c>
      <c r="V55" s="18">
        <v>8633.9</v>
      </c>
      <c r="W55" s="18">
        <v>0</v>
      </c>
      <c r="X55" s="2"/>
    </row>
    <row r="56" spans="1:24" ht="141" customHeight="1" thickBot="1" x14ac:dyDescent="0.3">
      <c r="A56" s="47" t="s">
        <v>62</v>
      </c>
      <c r="B56" s="131"/>
      <c r="C56" s="128"/>
      <c r="D56" s="130"/>
      <c r="E56" s="130"/>
      <c r="F56" s="130"/>
      <c r="G56" s="130"/>
      <c r="H56" s="54"/>
      <c r="I56" s="54"/>
      <c r="J56" s="18"/>
      <c r="K56" s="18"/>
      <c r="L56" s="18"/>
      <c r="M56" s="179"/>
      <c r="N56" s="180"/>
      <c r="O56" s="30"/>
      <c r="P56" s="25"/>
      <c r="Q56" s="179"/>
      <c r="R56" s="180"/>
      <c r="S56" s="17"/>
      <c r="T56" s="25"/>
      <c r="U56" s="18"/>
      <c r="V56" s="18"/>
      <c r="W56" s="18"/>
      <c r="X56" s="2"/>
    </row>
    <row r="57" spans="1:24" ht="231" customHeight="1" thickBot="1" x14ac:dyDescent="0.3">
      <c r="A57" s="47" t="s">
        <v>63</v>
      </c>
      <c r="B57" s="131"/>
      <c r="C57" s="128"/>
      <c r="D57" s="130"/>
      <c r="E57" s="130"/>
      <c r="F57" s="130"/>
      <c r="G57" s="130"/>
      <c r="H57" s="54"/>
      <c r="I57" s="54"/>
      <c r="J57" s="18"/>
      <c r="K57" s="18"/>
      <c r="L57" s="18"/>
      <c r="M57" s="179"/>
      <c r="N57" s="180"/>
      <c r="O57" s="30"/>
      <c r="P57" s="25"/>
      <c r="Q57" s="179"/>
      <c r="R57" s="180"/>
      <c r="S57" s="17"/>
      <c r="T57" s="25"/>
      <c r="U57" s="18"/>
      <c r="V57" s="18"/>
      <c r="W57" s="18"/>
      <c r="X57" s="2"/>
    </row>
    <row r="58" spans="1:24" ht="155.25" customHeight="1" thickBot="1" x14ac:dyDescent="0.3">
      <c r="A58" s="47" t="s">
        <v>64</v>
      </c>
      <c r="B58" s="131"/>
      <c r="C58" s="128"/>
      <c r="D58" s="130"/>
      <c r="E58" s="130"/>
      <c r="F58" s="130"/>
      <c r="G58" s="130"/>
      <c r="H58" s="54"/>
      <c r="I58" s="54"/>
      <c r="J58" s="18"/>
      <c r="K58" s="18"/>
      <c r="L58" s="18"/>
      <c r="M58" s="179"/>
      <c r="N58" s="180"/>
      <c r="O58" s="30"/>
      <c r="P58" s="25"/>
      <c r="Q58" s="179"/>
      <c r="R58" s="180"/>
      <c r="S58" s="17"/>
      <c r="T58" s="25"/>
      <c r="U58" s="18"/>
      <c r="V58" s="18"/>
      <c r="W58" s="18"/>
      <c r="X58" s="2"/>
    </row>
    <row r="59" spans="1:24" ht="168" customHeight="1" thickBot="1" x14ac:dyDescent="0.3">
      <c r="A59" s="47" t="s">
        <v>65</v>
      </c>
      <c r="B59" s="131"/>
      <c r="C59" s="128"/>
      <c r="D59" s="130"/>
      <c r="E59" s="130"/>
      <c r="F59" s="130"/>
      <c r="G59" s="130"/>
      <c r="H59" s="54"/>
      <c r="I59" s="54"/>
      <c r="J59" s="18"/>
      <c r="K59" s="18"/>
      <c r="L59" s="18"/>
      <c r="M59" s="179"/>
      <c r="N59" s="180"/>
      <c r="O59" s="30"/>
      <c r="P59" s="25"/>
      <c r="Q59" s="179"/>
      <c r="R59" s="180"/>
      <c r="S59" s="17"/>
      <c r="T59" s="25"/>
      <c r="U59" s="18"/>
      <c r="V59" s="18"/>
      <c r="W59" s="18"/>
      <c r="X59" s="2"/>
    </row>
    <row r="60" spans="1:24" ht="277.5" customHeight="1" thickBot="1" x14ac:dyDescent="0.3">
      <c r="A60" s="47" t="s">
        <v>66</v>
      </c>
      <c r="B60" s="116" t="s">
        <v>213</v>
      </c>
      <c r="C60" s="112" t="s">
        <v>214</v>
      </c>
      <c r="D60" s="112" t="s">
        <v>135</v>
      </c>
      <c r="E60" s="146" t="s">
        <v>215</v>
      </c>
      <c r="F60" s="112" t="s">
        <v>154</v>
      </c>
      <c r="G60" s="147" t="s">
        <v>216</v>
      </c>
      <c r="H60" s="53" t="s">
        <v>217</v>
      </c>
      <c r="I60" s="53" t="s">
        <v>218</v>
      </c>
      <c r="J60" s="18">
        <v>23090</v>
      </c>
      <c r="K60" s="18">
        <v>22850.9</v>
      </c>
      <c r="L60" s="18">
        <v>14482.74</v>
      </c>
      <c r="M60" s="179">
        <v>11450</v>
      </c>
      <c r="N60" s="180"/>
      <c r="O60" s="17">
        <v>11450</v>
      </c>
      <c r="P60" s="15">
        <v>0</v>
      </c>
      <c r="Q60" s="179">
        <v>17850</v>
      </c>
      <c r="R60" s="180"/>
      <c r="S60" s="17">
        <v>17850</v>
      </c>
      <c r="T60" s="15">
        <v>0</v>
      </c>
      <c r="U60" s="18">
        <v>17850</v>
      </c>
      <c r="V60" s="18">
        <v>17850</v>
      </c>
      <c r="W60" s="18">
        <v>0</v>
      </c>
      <c r="X60" s="2"/>
    </row>
    <row r="61" spans="1:24" ht="130.5" customHeight="1" thickBot="1" x14ac:dyDescent="0.3">
      <c r="A61" s="47" t="s">
        <v>67</v>
      </c>
      <c r="B61" s="116" t="s">
        <v>219</v>
      </c>
      <c r="C61" s="112" t="s">
        <v>220</v>
      </c>
      <c r="D61" s="112" t="s">
        <v>135</v>
      </c>
      <c r="E61" s="116" t="s">
        <v>450</v>
      </c>
      <c r="F61" s="112" t="s">
        <v>221</v>
      </c>
      <c r="G61" s="112"/>
      <c r="H61" s="78" t="s">
        <v>222</v>
      </c>
      <c r="I61" s="78" t="s">
        <v>222</v>
      </c>
      <c r="J61" s="18">
        <v>1213.9000000000001</v>
      </c>
      <c r="K61" s="18">
        <v>1213.9000000000001</v>
      </c>
      <c r="L61" s="18">
        <v>1957.71</v>
      </c>
      <c r="M61" s="179">
        <v>17377.599999999999</v>
      </c>
      <c r="N61" s="180"/>
      <c r="O61" s="17">
        <v>16964.3</v>
      </c>
      <c r="P61" s="15">
        <v>413.3</v>
      </c>
      <c r="Q61" s="179">
        <v>17307.099999999999</v>
      </c>
      <c r="R61" s="180"/>
      <c r="S61" s="17">
        <v>17307.099999999999</v>
      </c>
      <c r="T61" s="15">
        <v>0</v>
      </c>
      <c r="U61" s="18">
        <v>17307.099999999999</v>
      </c>
      <c r="V61" s="18">
        <v>17307.099999999999</v>
      </c>
      <c r="W61" s="18">
        <v>0</v>
      </c>
      <c r="X61" s="2"/>
    </row>
    <row r="62" spans="1:24" ht="358.5" customHeight="1" thickBot="1" x14ac:dyDescent="0.3">
      <c r="A62" s="47" t="s">
        <v>68</v>
      </c>
      <c r="B62" s="131"/>
      <c r="C62" s="128"/>
      <c r="D62" s="130"/>
      <c r="E62" s="130"/>
      <c r="F62" s="130"/>
      <c r="G62" s="131"/>
      <c r="H62" s="79"/>
      <c r="I62" s="54"/>
      <c r="J62" s="18"/>
      <c r="K62" s="18"/>
      <c r="L62" s="18"/>
      <c r="M62" s="179"/>
      <c r="N62" s="180"/>
      <c r="O62" s="30"/>
      <c r="P62" s="25"/>
      <c r="Q62" s="179"/>
      <c r="R62" s="180"/>
      <c r="S62" s="17"/>
      <c r="T62" s="25"/>
      <c r="U62" s="18"/>
      <c r="V62" s="18"/>
      <c r="W62" s="18"/>
      <c r="X62" s="2"/>
    </row>
    <row r="63" spans="1:24" ht="183.75" customHeight="1" thickBot="1" x14ac:dyDescent="0.3">
      <c r="A63" s="47" t="s">
        <v>69</v>
      </c>
      <c r="B63" s="116" t="s">
        <v>219</v>
      </c>
      <c r="C63" s="135"/>
      <c r="D63" s="135"/>
      <c r="E63" s="112"/>
      <c r="F63" s="112" t="s">
        <v>154</v>
      </c>
      <c r="G63" s="112" t="s">
        <v>223</v>
      </c>
      <c r="H63" s="80" t="s">
        <v>224</v>
      </c>
      <c r="I63" s="53" t="s">
        <v>225</v>
      </c>
      <c r="J63" s="18">
        <v>515</v>
      </c>
      <c r="K63" s="18">
        <v>476.8</v>
      </c>
      <c r="L63" s="18">
        <v>500</v>
      </c>
      <c r="M63" s="179">
        <v>766.1</v>
      </c>
      <c r="N63" s="180"/>
      <c r="O63" s="17">
        <v>766.1</v>
      </c>
      <c r="P63" s="15">
        <v>0</v>
      </c>
      <c r="Q63" s="179">
        <v>751.1</v>
      </c>
      <c r="R63" s="180"/>
      <c r="S63" s="17">
        <v>751.1</v>
      </c>
      <c r="T63" s="15">
        <v>0</v>
      </c>
      <c r="U63" s="18">
        <v>751.1</v>
      </c>
      <c r="V63" s="18">
        <v>751.1</v>
      </c>
      <c r="W63" s="18">
        <v>0</v>
      </c>
      <c r="X63" s="2"/>
    </row>
    <row r="64" spans="1:24" ht="80.25" customHeight="1" thickBot="1" x14ac:dyDescent="0.3">
      <c r="A64" s="47" t="s">
        <v>70</v>
      </c>
      <c r="B64" s="131"/>
      <c r="C64" s="128"/>
      <c r="D64" s="130"/>
      <c r="E64" s="130"/>
      <c r="F64" s="130"/>
      <c r="G64" s="130"/>
      <c r="H64" s="54"/>
      <c r="I64" s="54"/>
      <c r="J64" s="18"/>
      <c r="K64" s="18"/>
      <c r="L64" s="18"/>
      <c r="M64" s="179"/>
      <c r="N64" s="180"/>
      <c r="O64" s="17"/>
      <c r="P64" s="25"/>
      <c r="Q64" s="179"/>
      <c r="R64" s="180"/>
      <c r="S64" s="17"/>
      <c r="T64" s="25"/>
      <c r="U64" s="18"/>
      <c r="V64" s="18"/>
      <c r="W64" s="18"/>
      <c r="X64" s="2"/>
    </row>
    <row r="65" spans="1:24" ht="213" customHeight="1" thickBot="1" x14ac:dyDescent="0.3">
      <c r="A65" s="47" t="s">
        <v>71</v>
      </c>
      <c r="B65" s="131"/>
      <c r="C65" s="128"/>
      <c r="D65" s="130"/>
      <c r="E65" s="130"/>
      <c r="F65" s="130"/>
      <c r="G65" s="130"/>
      <c r="H65" s="54"/>
      <c r="I65" s="54"/>
      <c r="J65" s="18"/>
      <c r="K65" s="18"/>
      <c r="L65" s="18"/>
      <c r="M65" s="179"/>
      <c r="N65" s="180"/>
      <c r="O65" s="17"/>
      <c r="P65" s="25"/>
      <c r="Q65" s="179"/>
      <c r="R65" s="180"/>
      <c r="S65" s="17"/>
      <c r="T65" s="25"/>
      <c r="U65" s="18"/>
      <c r="V65" s="18"/>
      <c r="W65" s="18"/>
      <c r="X65" s="2"/>
    </row>
    <row r="66" spans="1:24" ht="93" customHeight="1" thickBot="1" x14ac:dyDescent="0.3">
      <c r="A66" s="47" t="s">
        <v>72</v>
      </c>
      <c r="B66" s="131"/>
      <c r="C66" s="115"/>
      <c r="D66" s="148"/>
      <c r="E66" s="130"/>
      <c r="F66" s="130"/>
      <c r="G66" s="130"/>
      <c r="H66" s="54"/>
      <c r="I66" s="54"/>
      <c r="J66" s="18">
        <v>0</v>
      </c>
      <c r="K66" s="18">
        <v>0</v>
      </c>
      <c r="L66" s="18">
        <v>0</v>
      </c>
      <c r="M66" s="179">
        <v>0</v>
      </c>
      <c r="N66" s="180"/>
      <c r="O66" s="17">
        <v>0</v>
      </c>
      <c r="P66" s="15">
        <v>0</v>
      </c>
      <c r="Q66" s="179">
        <v>0</v>
      </c>
      <c r="R66" s="180"/>
      <c r="S66" s="17">
        <v>0</v>
      </c>
      <c r="T66" s="15">
        <v>0</v>
      </c>
      <c r="U66" s="18">
        <v>0</v>
      </c>
      <c r="V66" s="18">
        <v>0</v>
      </c>
      <c r="W66" s="18">
        <v>0</v>
      </c>
      <c r="X66" s="2"/>
    </row>
    <row r="67" spans="1:24" ht="172.5" customHeight="1" thickBot="1" x14ac:dyDescent="0.3">
      <c r="A67" s="47" t="s">
        <v>73</v>
      </c>
      <c r="B67" s="131" t="s">
        <v>226</v>
      </c>
      <c r="C67" s="111" t="s">
        <v>154</v>
      </c>
      <c r="D67" s="111"/>
      <c r="E67" s="130"/>
      <c r="F67" s="130"/>
      <c r="G67" s="130"/>
      <c r="H67" s="54" t="s">
        <v>138</v>
      </c>
      <c r="I67" s="54" t="s">
        <v>190</v>
      </c>
      <c r="J67" s="18">
        <v>756.2</v>
      </c>
      <c r="K67" s="18">
        <v>698.5</v>
      </c>
      <c r="L67" s="18">
        <v>0</v>
      </c>
      <c r="M67" s="179">
        <v>0</v>
      </c>
      <c r="N67" s="180"/>
      <c r="O67" s="17">
        <v>0</v>
      </c>
      <c r="P67" s="15">
        <v>0</v>
      </c>
      <c r="Q67" s="179">
        <v>0</v>
      </c>
      <c r="R67" s="180"/>
      <c r="S67" s="17">
        <v>0</v>
      </c>
      <c r="T67" s="15">
        <v>0</v>
      </c>
      <c r="U67" s="18">
        <v>0</v>
      </c>
      <c r="V67" s="18">
        <v>0</v>
      </c>
      <c r="W67" s="18">
        <v>0</v>
      </c>
      <c r="X67" s="2"/>
    </row>
    <row r="68" spans="1:24" ht="252.75" customHeight="1" thickBot="1" x14ac:dyDescent="0.3">
      <c r="A68" s="47" t="s">
        <v>74</v>
      </c>
      <c r="B68" s="131"/>
      <c r="C68" s="128"/>
      <c r="D68" s="130"/>
      <c r="E68" s="130"/>
      <c r="F68" s="130"/>
      <c r="G68" s="130"/>
      <c r="H68" s="54"/>
      <c r="I68" s="54"/>
      <c r="J68" s="18"/>
      <c r="K68" s="18"/>
      <c r="L68" s="18"/>
      <c r="M68" s="179"/>
      <c r="N68" s="180"/>
      <c r="O68" s="30"/>
      <c r="P68" s="25"/>
      <c r="Q68" s="179"/>
      <c r="R68" s="180"/>
      <c r="S68" s="17"/>
      <c r="T68" s="25"/>
      <c r="U68" s="18"/>
      <c r="V68" s="18"/>
      <c r="W68" s="18"/>
      <c r="X68" s="2"/>
    </row>
    <row r="69" spans="1:24" ht="306" customHeight="1" thickBot="1" x14ac:dyDescent="0.3">
      <c r="A69" s="59" t="s">
        <v>75</v>
      </c>
      <c r="B69" s="131"/>
      <c r="C69" s="128"/>
      <c r="D69" s="130"/>
      <c r="E69" s="130"/>
      <c r="F69" s="130"/>
      <c r="G69" s="130"/>
      <c r="H69" s="54"/>
      <c r="I69" s="54"/>
      <c r="J69" s="11">
        <f>SUM(J70:J87)</f>
        <v>164769.4</v>
      </c>
      <c r="K69" s="11">
        <f>SUM(K70:K87)</f>
        <v>162575.9</v>
      </c>
      <c r="L69" s="11">
        <f>SUM(L70:L87)</f>
        <v>178637.78</v>
      </c>
      <c r="M69" s="186">
        <f t="shared" ref="M69" si="2">SUM(M70:M87)</f>
        <v>265745.09999999998</v>
      </c>
      <c r="N69" s="187"/>
      <c r="O69" s="11">
        <f>SUM(O70:O87)</f>
        <v>242195.4</v>
      </c>
      <c r="P69" s="11">
        <f>SUM(P70:P87)</f>
        <v>23549.7</v>
      </c>
      <c r="Q69" s="186">
        <f>SUM(Q70:Q87)</f>
        <v>259689.60000000001</v>
      </c>
      <c r="R69" s="187"/>
      <c r="S69" s="14">
        <f>SUM(S70:S87)</f>
        <v>259689.60000000001</v>
      </c>
      <c r="T69" s="14">
        <f>SUM(T70:T87)</f>
        <v>0</v>
      </c>
      <c r="U69" s="14">
        <f>SUM(U70:U87)</f>
        <v>259689.60000000001</v>
      </c>
      <c r="V69" s="14">
        <f>SUM(V70:V87)</f>
        <v>259689.60000000001</v>
      </c>
      <c r="W69" s="14">
        <f>SUM(W70:W87)</f>
        <v>0</v>
      </c>
      <c r="X69" s="2"/>
    </row>
    <row r="70" spans="1:24" ht="200.25" customHeight="1" thickBot="1" x14ac:dyDescent="0.4">
      <c r="A70" s="47" t="s">
        <v>76</v>
      </c>
      <c r="B70" s="144" t="s">
        <v>501</v>
      </c>
      <c r="C70" s="149" t="s">
        <v>227</v>
      </c>
      <c r="D70" s="150" t="s">
        <v>228</v>
      </c>
      <c r="E70" s="116" t="s">
        <v>439</v>
      </c>
      <c r="F70" s="112" t="s">
        <v>229</v>
      </c>
      <c r="G70" s="112" t="s">
        <v>230</v>
      </c>
      <c r="H70" s="81" t="s">
        <v>231</v>
      </c>
      <c r="I70" s="81" t="s">
        <v>232</v>
      </c>
      <c r="J70" s="18">
        <v>116206.8</v>
      </c>
      <c r="K70" s="18">
        <v>114307.1</v>
      </c>
      <c r="L70" s="18">
        <v>122846.88</v>
      </c>
      <c r="M70" s="179">
        <v>193931.6</v>
      </c>
      <c r="N70" s="180"/>
      <c r="O70" s="17">
        <v>175402.6</v>
      </c>
      <c r="P70" s="15">
        <v>18529</v>
      </c>
      <c r="Q70" s="179">
        <v>190081.1</v>
      </c>
      <c r="R70" s="180"/>
      <c r="S70" s="17">
        <v>190081.1</v>
      </c>
      <c r="T70" s="15">
        <v>0</v>
      </c>
      <c r="U70" s="31">
        <v>190081.1</v>
      </c>
      <c r="V70" s="31">
        <v>190081.1</v>
      </c>
      <c r="W70" s="31">
        <v>0</v>
      </c>
      <c r="X70" s="2"/>
    </row>
    <row r="71" spans="1:24" ht="87" customHeight="1" thickBot="1" x14ac:dyDescent="0.3">
      <c r="A71" s="47" t="s">
        <v>77</v>
      </c>
      <c r="B71" s="130"/>
      <c r="C71" s="130"/>
      <c r="D71" s="130"/>
      <c r="E71" s="130"/>
      <c r="F71" s="130"/>
      <c r="G71" s="130"/>
      <c r="H71" s="54" t="s">
        <v>254</v>
      </c>
      <c r="I71" s="54" t="s">
        <v>179</v>
      </c>
      <c r="J71" s="18"/>
      <c r="K71" s="18"/>
      <c r="L71" s="18"/>
      <c r="M71" s="179"/>
      <c r="N71" s="180"/>
      <c r="O71" s="30"/>
      <c r="P71" s="25"/>
      <c r="Q71" s="179"/>
      <c r="R71" s="180"/>
      <c r="S71" s="17"/>
      <c r="T71" s="25"/>
      <c r="U71" s="18"/>
      <c r="V71" s="18"/>
      <c r="W71" s="18"/>
      <c r="X71" s="2"/>
    </row>
    <row r="72" spans="1:24" ht="49.9" customHeight="1" thickBot="1" x14ac:dyDescent="0.3">
      <c r="A72" s="47" t="s">
        <v>78</v>
      </c>
      <c r="B72" s="130"/>
      <c r="C72" s="130"/>
      <c r="D72" s="130"/>
      <c r="E72" s="130"/>
      <c r="F72" s="130"/>
      <c r="G72" s="130"/>
      <c r="H72" s="54"/>
      <c r="I72" s="54"/>
      <c r="J72" s="11"/>
      <c r="K72" s="11"/>
      <c r="L72" s="11"/>
      <c r="M72" s="186"/>
      <c r="N72" s="187"/>
      <c r="O72" s="32"/>
      <c r="P72" s="33"/>
      <c r="Q72" s="186"/>
      <c r="R72" s="187"/>
      <c r="S72" s="14"/>
      <c r="T72" s="33"/>
      <c r="U72" s="34"/>
      <c r="V72" s="34"/>
      <c r="W72" s="34"/>
      <c r="X72" s="2"/>
    </row>
    <row r="73" spans="1:24" ht="103.5" customHeight="1" thickBot="1" x14ac:dyDescent="0.3">
      <c r="A73" s="47" t="s">
        <v>79</v>
      </c>
      <c r="B73" s="130"/>
      <c r="C73" s="130"/>
      <c r="D73" s="130"/>
      <c r="E73" s="130"/>
      <c r="F73" s="130"/>
      <c r="G73" s="130"/>
      <c r="H73" s="54"/>
      <c r="I73" s="54"/>
      <c r="J73" s="11"/>
      <c r="K73" s="11"/>
      <c r="L73" s="11"/>
      <c r="M73" s="186"/>
      <c r="N73" s="187"/>
      <c r="O73" s="32"/>
      <c r="P73" s="33"/>
      <c r="Q73" s="186"/>
      <c r="R73" s="187"/>
      <c r="S73" s="14"/>
      <c r="T73" s="33"/>
      <c r="U73" s="34"/>
      <c r="V73" s="34"/>
      <c r="W73" s="34"/>
      <c r="X73" s="2"/>
    </row>
    <row r="74" spans="1:24" ht="78" customHeight="1" thickBot="1" x14ac:dyDescent="0.3">
      <c r="A74" s="47" t="s">
        <v>80</v>
      </c>
      <c r="B74" s="130"/>
      <c r="C74" s="130"/>
      <c r="D74" s="130"/>
      <c r="E74" s="130"/>
      <c r="F74" s="130"/>
      <c r="G74" s="130"/>
      <c r="H74" s="54"/>
      <c r="I74" s="54"/>
      <c r="J74" s="11"/>
      <c r="K74" s="11"/>
      <c r="L74" s="11"/>
      <c r="M74" s="186"/>
      <c r="N74" s="187"/>
      <c r="O74" s="32"/>
      <c r="P74" s="33"/>
      <c r="Q74" s="186"/>
      <c r="R74" s="187"/>
      <c r="S74" s="14"/>
      <c r="T74" s="33"/>
      <c r="U74" s="34"/>
      <c r="V74" s="34"/>
      <c r="W74" s="34"/>
      <c r="X74" s="2"/>
    </row>
    <row r="75" spans="1:24" ht="279.75" customHeight="1" thickBot="1" x14ac:dyDescent="0.3">
      <c r="A75" s="47" t="s">
        <v>81</v>
      </c>
      <c r="B75" s="130" t="s">
        <v>502</v>
      </c>
      <c r="C75" s="130"/>
      <c r="D75" s="130"/>
      <c r="E75" s="130"/>
      <c r="F75" s="130"/>
      <c r="G75" s="130"/>
      <c r="H75" s="54" t="s">
        <v>463</v>
      </c>
      <c r="I75" s="54" t="s">
        <v>468</v>
      </c>
      <c r="J75" s="18">
        <v>44258.3</v>
      </c>
      <c r="K75" s="18">
        <v>43964.5</v>
      </c>
      <c r="L75" s="18">
        <v>51237.15</v>
      </c>
      <c r="M75" s="179">
        <v>60286.400000000001</v>
      </c>
      <c r="N75" s="180"/>
      <c r="O75" s="17">
        <v>55265.7</v>
      </c>
      <c r="P75" s="15">
        <v>5020.7</v>
      </c>
      <c r="Q75" s="179">
        <v>59081.4</v>
      </c>
      <c r="R75" s="180"/>
      <c r="S75" s="17">
        <v>59081.4</v>
      </c>
      <c r="T75" s="15">
        <v>0</v>
      </c>
      <c r="U75" s="31">
        <v>59081.4</v>
      </c>
      <c r="V75" s="31">
        <v>59081.4</v>
      </c>
      <c r="W75" s="31">
        <v>0</v>
      </c>
      <c r="X75" s="2"/>
    </row>
    <row r="76" spans="1:24" ht="181.5" customHeight="1" thickBot="1" x14ac:dyDescent="0.3">
      <c r="A76" s="47" t="s">
        <v>82</v>
      </c>
      <c r="B76" s="130"/>
      <c r="C76" s="130"/>
      <c r="D76" s="130"/>
      <c r="E76" s="130"/>
      <c r="F76" s="130"/>
      <c r="G76" s="130"/>
      <c r="H76" s="54"/>
      <c r="I76" s="54"/>
      <c r="J76" s="11"/>
      <c r="K76" s="11"/>
      <c r="L76" s="11"/>
      <c r="M76" s="186"/>
      <c r="N76" s="187"/>
      <c r="O76" s="14"/>
      <c r="P76" s="33"/>
      <c r="Q76" s="186"/>
      <c r="R76" s="187"/>
      <c r="S76" s="14"/>
      <c r="T76" s="33"/>
      <c r="U76" s="34"/>
      <c r="V76" s="34"/>
      <c r="W76" s="34"/>
      <c r="X76" s="2"/>
    </row>
    <row r="77" spans="1:24" ht="96.75" customHeight="1" thickBot="1" x14ac:dyDescent="0.3">
      <c r="A77" s="47" t="s">
        <v>83</v>
      </c>
      <c r="B77" s="130"/>
      <c r="C77" s="130"/>
      <c r="D77" s="130"/>
      <c r="E77" s="130"/>
      <c r="F77" s="130"/>
      <c r="G77" s="130"/>
      <c r="H77" s="54"/>
      <c r="I77" s="54"/>
      <c r="J77" s="11"/>
      <c r="K77" s="11"/>
      <c r="L77" s="11"/>
      <c r="M77" s="186"/>
      <c r="N77" s="187"/>
      <c r="O77" s="14"/>
      <c r="P77" s="33"/>
      <c r="Q77" s="186"/>
      <c r="R77" s="187"/>
      <c r="S77" s="14"/>
      <c r="T77" s="33"/>
      <c r="U77" s="34"/>
      <c r="V77" s="34"/>
      <c r="W77" s="34"/>
      <c r="X77" s="2"/>
    </row>
    <row r="78" spans="1:24" ht="131.25" customHeight="1" thickBot="1" x14ac:dyDescent="0.3">
      <c r="A78" s="47" t="s">
        <v>84</v>
      </c>
      <c r="B78" s="130"/>
      <c r="C78" s="130"/>
      <c r="D78" s="130"/>
      <c r="E78" s="130"/>
      <c r="F78" s="130"/>
      <c r="G78" s="130"/>
      <c r="H78" s="54"/>
      <c r="I78" s="54"/>
      <c r="J78" s="11"/>
      <c r="K78" s="11"/>
      <c r="L78" s="11"/>
      <c r="M78" s="186"/>
      <c r="N78" s="187"/>
      <c r="O78" s="14"/>
      <c r="P78" s="33"/>
      <c r="Q78" s="186"/>
      <c r="R78" s="187"/>
      <c r="S78" s="14"/>
      <c r="T78" s="33"/>
      <c r="U78" s="34"/>
      <c r="V78" s="34"/>
      <c r="W78" s="34"/>
      <c r="X78" s="2"/>
    </row>
    <row r="79" spans="1:24" ht="192" customHeight="1" thickBot="1" x14ac:dyDescent="0.3">
      <c r="A79" s="47" t="s">
        <v>85</v>
      </c>
      <c r="B79" s="130"/>
      <c r="C79" s="130"/>
      <c r="D79" s="130"/>
      <c r="E79" s="130"/>
      <c r="F79" s="130"/>
      <c r="G79" s="130"/>
      <c r="H79" s="54"/>
      <c r="I79" s="54"/>
      <c r="J79" s="11"/>
      <c r="K79" s="11"/>
      <c r="L79" s="11"/>
      <c r="M79" s="186"/>
      <c r="N79" s="187"/>
      <c r="O79" s="14"/>
      <c r="P79" s="33"/>
      <c r="Q79" s="186"/>
      <c r="R79" s="187"/>
      <c r="S79" s="14"/>
      <c r="T79" s="33"/>
      <c r="U79" s="34"/>
      <c r="V79" s="34"/>
      <c r="W79" s="34"/>
      <c r="X79" s="2"/>
    </row>
    <row r="80" spans="1:24" ht="298.5" customHeight="1" thickBot="1" x14ac:dyDescent="0.3">
      <c r="A80" s="47" t="s">
        <v>86</v>
      </c>
      <c r="B80" s="116" t="s">
        <v>487</v>
      </c>
      <c r="C80" s="112" t="s">
        <v>233</v>
      </c>
      <c r="D80" s="112" t="s">
        <v>135</v>
      </c>
      <c r="E80" s="116" t="s">
        <v>486</v>
      </c>
      <c r="F80" s="112" t="s">
        <v>154</v>
      </c>
      <c r="G80" s="112"/>
      <c r="H80" s="53" t="s">
        <v>179</v>
      </c>
      <c r="I80" s="53" t="s">
        <v>222</v>
      </c>
      <c r="J80" s="18">
        <v>293.8</v>
      </c>
      <c r="K80" s="18">
        <v>293.8</v>
      </c>
      <c r="L80" s="18">
        <v>0</v>
      </c>
      <c r="M80" s="179">
        <v>0</v>
      </c>
      <c r="N80" s="180"/>
      <c r="O80" s="17">
        <v>0</v>
      </c>
      <c r="P80" s="15">
        <v>0</v>
      </c>
      <c r="Q80" s="179">
        <v>0</v>
      </c>
      <c r="R80" s="180"/>
      <c r="S80" s="17">
        <v>0</v>
      </c>
      <c r="T80" s="15">
        <v>0</v>
      </c>
      <c r="U80" s="31">
        <v>0</v>
      </c>
      <c r="V80" s="31">
        <v>0</v>
      </c>
      <c r="W80" s="31">
        <v>0</v>
      </c>
      <c r="X80" s="2"/>
    </row>
    <row r="81" spans="1:25" ht="228.75" customHeight="1" thickBot="1" x14ac:dyDescent="0.3">
      <c r="A81" s="47" t="s">
        <v>87</v>
      </c>
      <c r="B81" s="130"/>
      <c r="C81" s="130"/>
      <c r="D81" s="130"/>
      <c r="E81" s="130"/>
      <c r="F81" s="130"/>
      <c r="G81" s="130"/>
      <c r="H81" s="54"/>
      <c r="I81" s="54"/>
      <c r="J81" s="11"/>
      <c r="K81" s="11"/>
      <c r="L81" s="11"/>
      <c r="M81" s="186"/>
      <c r="N81" s="187"/>
      <c r="O81" s="32"/>
      <c r="P81" s="33"/>
      <c r="Q81" s="186"/>
      <c r="R81" s="187"/>
      <c r="S81" s="14"/>
      <c r="T81" s="33"/>
      <c r="U81" s="34"/>
      <c r="V81" s="34"/>
      <c r="W81" s="34"/>
      <c r="X81" s="2"/>
    </row>
    <row r="82" spans="1:25" ht="265.5" customHeight="1" thickBot="1" x14ac:dyDescent="0.3">
      <c r="A82" s="47" t="s">
        <v>88</v>
      </c>
      <c r="B82" s="130"/>
      <c r="C82" s="130"/>
      <c r="D82" s="130"/>
      <c r="E82" s="130"/>
      <c r="F82" s="130"/>
      <c r="G82" s="130"/>
      <c r="H82" s="54"/>
      <c r="I82" s="54"/>
      <c r="J82" s="11"/>
      <c r="K82" s="11"/>
      <c r="L82" s="11"/>
      <c r="M82" s="186"/>
      <c r="N82" s="187"/>
      <c r="O82" s="32"/>
      <c r="P82" s="33"/>
      <c r="Q82" s="186"/>
      <c r="R82" s="187"/>
      <c r="S82" s="14"/>
      <c r="T82" s="33"/>
      <c r="U82" s="34"/>
      <c r="V82" s="34"/>
      <c r="W82" s="34"/>
      <c r="X82" s="2"/>
    </row>
    <row r="83" spans="1:25" ht="350.25" customHeight="1" thickBot="1" x14ac:dyDescent="0.3">
      <c r="A83" s="47" t="s">
        <v>89</v>
      </c>
      <c r="B83" s="116" t="s">
        <v>234</v>
      </c>
      <c r="C83" s="151" t="s">
        <v>235</v>
      </c>
      <c r="D83" s="151" t="s">
        <v>236</v>
      </c>
      <c r="E83" s="116" t="s">
        <v>451</v>
      </c>
      <c r="F83" s="151" t="s">
        <v>154</v>
      </c>
      <c r="G83" s="151" t="s">
        <v>452</v>
      </c>
      <c r="H83" s="78" t="s">
        <v>190</v>
      </c>
      <c r="I83" s="78" t="s">
        <v>237</v>
      </c>
      <c r="J83" s="18">
        <v>4010.5</v>
      </c>
      <c r="K83" s="18">
        <v>4010.5</v>
      </c>
      <c r="L83" s="18">
        <v>4553.75</v>
      </c>
      <c r="M83" s="179">
        <v>11527.1</v>
      </c>
      <c r="N83" s="180"/>
      <c r="O83" s="17">
        <v>11527.1</v>
      </c>
      <c r="P83" s="15">
        <v>0</v>
      </c>
      <c r="Q83" s="179">
        <v>10527.1</v>
      </c>
      <c r="R83" s="180"/>
      <c r="S83" s="17">
        <v>10527.1</v>
      </c>
      <c r="T83" s="15">
        <v>0</v>
      </c>
      <c r="U83" s="31">
        <v>10527.1</v>
      </c>
      <c r="V83" s="31">
        <v>10527.1</v>
      </c>
      <c r="W83" s="31">
        <v>0</v>
      </c>
      <c r="X83" s="2"/>
    </row>
    <row r="84" spans="1:25" ht="113.25" customHeight="1" thickBot="1" x14ac:dyDescent="0.3">
      <c r="A84" s="47" t="s">
        <v>90</v>
      </c>
      <c r="B84" s="130"/>
      <c r="C84" s="130"/>
      <c r="D84" s="130"/>
      <c r="E84" s="130"/>
      <c r="F84" s="130"/>
      <c r="G84" s="130"/>
      <c r="H84" s="54"/>
      <c r="I84" s="54"/>
      <c r="J84" s="18"/>
      <c r="K84" s="18"/>
      <c r="L84" s="18"/>
      <c r="M84" s="179"/>
      <c r="N84" s="180"/>
      <c r="O84" s="30"/>
      <c r="P84" s="25"/>
      <c r="Q84" s="179"/>
      <c r="R84" s="180"/>
      <c r="S84" s="17"/>
      <c r="T84" s="25"/>
      <c r="U84" s="31"/>
      <c r="V84" s="31"/>
      <c r="W84" s="31"/>
      <c r="X84" s="2"/>
    </row>
    <row r="85" spans="1:25" ht="409.6" customHeight="1" thickBot="1" x14ac:dyDescent="0.3">
      <c r="A85" s="47" t="s">
        <v>91</v>
      </c>
      <c r="B85" s="130"/>
      <c r="C85" s="130"/>
      <c r="D85" s="130"/>
      <c r="E85" s="130"/>
      <c r="F85" s="130"/>
      <c r="G85" s="130"/>
      <c r="H85" s="54"/>
      <c r="I85" s="54"/>
      <c r="J85" s="18"/>
      <c r="K85" s="18"/>
      <c r="L85" s="18"/>
      <c r="M85" s="179"/>
      <c r="N85" s="180"/>
      <c r="O85" s="30"/>
      <c r="P85" s="25"/>
      <c r="Q85" s="179"/>
      <c r="R85" s="180"/>
      <c r="S85" s="17"/>
      <c r="T85" s="25"/>
      <c r="U85" s="31"/>
      <c r="V85" s="31"/>
      <c r="W85" s="31"/>
      <c r="X85" s="2"/>
    </row>
    <row r="86" spans="1:25" ht="327.75" customHeight="1" thickBot="1" x14ac:dyDescent="0.3">
      <c r="A86" s="47" t="s">
        <v>92</v>
      </c>
      <c r="B86" s="130"/>
      <c r="C86" s="130"/>
      <c r="D86" s="130"/>
      <c r="E86" s="130"/>
      <c r="F86" s="130"/>
      <c r="G86" s="130"/>
      <c r="H86" s="54"/>
      <c r="I86" s="54"/>
      <c r="J86" s="18"/>
      <c r="K86" s="18"/>
      <c r="L86" s="18"/>
      <c r="M86" s="179"/>
      <c r="N86" s="180"/>
      <c r="O86" s="30"/>
      <c r="P86" s="25"/>
      <c r="Q86" s="179"/>
      <c r="R86" s="180"/>
      <c r="S86" s="17"/>
      <c r="T86" s="25"/>
      <c r="U86" s="31"/>
      <c r="V86" s="31"/>
      <c r="W86" s="31"/>
      <c r="X86" s="2"/>
    </row>
    <row r="87" spans="1:25" ht="121.5" customHeight="1" thickBot="1" x14ac:dyDescent="0.3">
      <c r="A87" s="47" t="s">
        <v>93</v>
      </c>
      <c r="B87" s="130"/>
      <c r="C87" s="130"/>
      <c r="D87" s="130"/>
      <c r="E87" s="130"/>
      <c r="F87" s="130"/>
      <c r="G87" s="130"/>
      <c r="H87" s="54"/>
      <c r="I87" s="54"/>
      <c r="J87" s="18"/>
      <c r="K87" s="18"/>
      <c r="L87" s="18"/>
      <c r="M87" s="179"/>
      <c r="N87" s="180"/>
      <c r="O87" s="30"/>
      <c r="P87" s="25"/>
      <c r="Q87" s="183"/>
      <c r="R87" s="219"/>
      <c r="S87" s="28"/>
      <c r="T87" s="25"/>
      <c r="U87" s="31"/>
      <c r="V87" s="31"/>
      <c r="W87" s="31"/>
      <c r="X87" s="2"/>
    </row>
    <row r="88" spans="1:25" ht="249" customHeight="1" thickBot="1" x14ac:dyDescent="0.3">
      <c r="A88" s="59" t="s">
        <v>94</v>
      </c>
      <c r="B88" s="130"/>
      <c r="C88" s="130"/>
      <c r="D88" s="130"/>
      <c r="E88" s="130"/>
      <c r="F88" s="130"/>
      <c r="G88" s="130"/>
      <c r="H88" s="54"/>
      <c r="I88" s="54"/>
      <c r="J88" s="11">
        <f>SUM(J89,J113,J114)</f>
        <v>75938.8</v>
      </c>
      <c r="K88" s="11">
        <f>SUM(K89,K113,K114)</f>
        <v>75536.5</v>
      </c>
      <c r="L88" s="11">
        <f>SUM(L89,L113,L114)</f>
        <v>87885.03</v>
      </c>
      <c r="M88" s="186">
        <f t="shared" ref="M88" si="3">SUM(M89,M113,M114)</f>
        <v>76750.8</v>
      </c>
      <c r="N88" s="187"/>
      <c r="O88" s="11">
        <f>SUM(O89,O113:O114)</f>
        <v>75193.8</v>
      </c>
      <c r="P88" s="35">
        <f>SUM(P89,P113:P114)</f>
        <v>1557</v>
      </c>
      <c r="Q88" s="192">
        <f>SUM(Q89,Q113:Q114)</f>
        <v>95542.2</v>
      </c>
      <c r="R88" s="193"/>
      <c r="S88" s="14">
        <f>SUM(S89,S113:S114)</f>
        <v>78765.899999999994</v>
      </c>
      <c r="T88" s="34">
        <f>SUM(T89,T113:T114)</f>
        <v>16776.3</v>
      </c>
      <c r="U88" s="34">
        <f>SUM(U89,U113:U114)</f>
        <v>76765.899999999994</v>
      </c>
      <c r="V88" s="34">
        <f>SUM(V89,V113:V114)</f>
        <v>76765.899999999994</v>
      </c>
      <c r="W88" s="34">
        <f>SUM(W89,W113:W114)</f>
        <v>0</v>
      </c>
      <c r="X88" s="2"/>
    </row>
    <row r="89" spans="1:25" ht="135" customHeight="1" thickBot="1" x14ac:dyDescent="0.3">
      <c r="A89" s="59" t="s">
        <v>95</v>
      </c>
      <c r="B89" s="130"/>
      <c r="C89" s="130"/>
      <c r="D89" s="130"/>
      <c r="E89" s="130"/>
      <c r="F89" s="130"/>
      <c r="G89" s="130"/>
      <c r="H89" s="54"/>
      <c r="I89" s="54"/>
      <c r="J89" s="11">
        <f>SUM(J90:J98,J102)</f>
        <v>53749.4</v>
      </c>
      <c r="K89" s="11">
        <f>SUM(K90:K98,K102)</f>
        <v>53748.800000000003</v>
      </c>
      <c r="L89" s="11">
        <f>SUM(L90:L98,L102)</f>
        <v>56211.1</v>
      </c>
      <c r="M89" s="186">
        <f>SUM(M90:M111)</f>
        <v>59877.1</v>
      </c>
      <c r="N89" s="187"/>
      <c r="O89" s="11">
        <f>SUM(O90:O112)</f>
        <v>58320.1</v>
      </c>
      <c r="P89" s="35">
        <f>SUM(P90:P112)</f>
        <v>1557</v>
      </c>
      <c r="Q89" s="192">
        <f>SUM(Q90:Q112)</f>
        <v>78653.399999999994</v>
      </c>
      <c r="R89" s="193"/>
      <c r="S89" s="14">
        <f>SUM(S90:S112)</f>
        <v>61877.1</v>
      </c>
      <c r="T89" s="34">
        <f>SUM(T90:T112)</f>
        <v>16776.3</v>
      </c>
      <c r="U89" s="34">
        <f>SUM(U90:U112)</f>
        <v>59877.1</v>
      </c>
      <c r="V89" s="34">
        <f>SUM(V90:V112)</f>
        <v>59877.1</v>
      </c>
      <c r="W89" s="34">
        <f>SUM(W90:W112)</f>
        <v>0</v>
      </c>
      <c r="X89" s="2"/>
    </row>
    <row r="90" spans="1:25" ht="138.75" customHeight="1" thickBot="1" x14ac:dyDescent="0.3">
      <c r="A90" s="47" t="s">
        <v>96</v>
      </c>
      <c r="B90" s="116" t="s">
        <v>310</v>
      </c>
      <c r="C90" s="152" t="s">
        <v>238</v>
      </c>
      <c r="D90" s="112" t="s">
        <v>239</v>
      </c>
      <c r="E90" s="116" t="s">
        <v>240</v>
      </c>
      <c r="F90" s="112" t="s">
        <v>241</v>
      </c>
      <c r="G90" s="112" t="s">
        <v>242</v>
      </c>
      <c r="H90" s="78" t="s">
        <v>142</v>
      </c>
      <c r="I90" s="78" t="s">
        <v>179</v>
      </c>
      <c r="J90" s="18">
        <v>29947</v>
      </c>
      <c r="K90" s="18">
        <v>29947</v>
      </c>
      <c r="L90" s="18">
        <v>28679.1</v>
      </c>
      <c r="M90" s="179">
        <v>28361.1</v>
      </c>
      <c r="N90" s="180"/>
      <c r="O90" s="17">
        <v>26804.1</v>
      </c>
      <c r="P90" s="15">
        <v>1557</v>
      </c>
      <c r="Q90" s="179">
        <v>30361.1</v>
      </c>
      <c r="R90" s="180"/>
      <c r="S90" s="17">
        <v>30361.1</v>
      </c>
      <c r="T90" s="15">
        <v>0</v>
      </c>
      <c r="U90" s="31">
        <v>28361.1</v>
      </c>
      <c r="V90" s="31">
        <v>28361.1</v>
      </c>
      <c r="W90" s="31">
        <v>0</v>
      </c>
      <c r="X90" s="2"/>
      <c r="Y90" s="8"/>
    </row>
    <row r="91" spans="1:25" ht="81.75" customHeight="1" thickBot="1" x14ac:dyDescent="0.3">
      <c r="A91" s="47" t="s">
        <v>97</v>
      </c>
      <c r="B91" s="130"/>
      <c r="C91" s="111"/>
      <c r="D91" s="130"/>
      <c r="E91" s="130"/>
      <c r="F91" s="130"/>
      <c r="G91" s="130"/>
      <c r="H91" s="54"/>
      <c r="I91" s="54"/>
      <c r="J91" s="11"/>
      <c r="K91" s="11"/>
      <c r="L91" s="11"/>
      <c r="M91" s="186"/>
      <c r="N91" s="187"/>
      <c r="O91" s="32"/>
      <c r="P91" s="33"/>
      <c r="Q91" s="186"/>
      <c r="R91" s="187"/>
      <c r="S91" s="14"/>
      <c r="T91" s="33"/>
      <c r="U91" s="34"/>
      <c r="V91" s="34"/>
      <c r="W91" s="34"/>
      <c r="X91" s="2"/>
    </row>
    <row r="92" spans="1:25" ht="88.5" customHeight="1" thickBot="1" x14ac:dyDescent="0.3">
      <c r="A92" s="47" t="s">
        <v>98</v>
      </c>
      <c r="B92" s="116" t="s">
        <v>243</v>
      </c>
      <c r="C92" s="116" t="s">
        <v>244</v>
      </c>
      <c r="D92" s="135"/>
      <c r="E92" s="135"/>
      <c r="F92" s="130"/>
      <c r="G92" s="130"/>
      <c r="H92" s="54"/>
      <c r="I92" s="54"/>
      <c r="J92" s="11"/>
      <c r="K92" s="11"/>
      <c r="L92" s="11"/>
      <c r="M92" s="186"/>
      <c r="N92" s="187"/>
      <c r="O92" s="32"/>
      <c r="P92" s="33"/>
      <c r="Q92" s="186"/>
      <c r="R92" s="187"/>
      <c r="S92" s="14"/>
      <c r="T92" s="33"/>
      <c r="U92" s="34"/>
      <c r="V92" s="34"/>
      <c r="W92" s="34"/>
      <c r="X92" s="2"/>
    </row>
    <row r="93" spans="1:25" ht="113.25" customHeight="1" thickBot="1" x14ac:dyDescent="0.3">
      <c r="A93" s="47" t="s">
        <v>99</v>
      </c>
      <c r="B93" s="130"/>
      <c r="C93" s="130"/>
      <c r="D93" s="130"/>
      <c r="E93" s="130"/>
      <c r="F93" s="130"/>
      <c r="G93" s="130"/>
      <c r="H93" s="54"/>
      <c r="I93" s="54"/>
      <c r="J93" s="11"/>
      <c r="K93" s="11"/>
      <c r="L93" s="11"/>
      <c r="M93" s="186"/>
      <c r="N93" s="187"/>
      <c r="O93" s="32"/>
      <c r="P93" s="33"/>
      <c r="Q93" s="186"/>
      <c r="R93" s="187"/>
      <c r="S93" s="14"/>
      <c r="T93" s="33"/>
      <c r="U93" s="34"/>
      <c r="V93" s="34"/>
      <c r="W93" s="34"/>
      <c r="X93" s="2"/>
    </row>
    <row r="94" spans="1:25" ht="147" customHeight="1" thickBot="1" x14ac:dyDescent="0.3">
      <c r="A94" s="47" t="s">
        <v>100</v>
      </c>
      <c r="B94" s="130"/>
      <c r="C94" s="130"/>
      <c r="D94" s="130"/>
      <c r="E94" s="130"/>
      <c r="F94" s="130"/>
      <c r="G94" s="130"/>
      <c r="H94" s="54"/>
      <c r="I94" s="54"/>
      <c r="J94" s="11"/>
      <c r="K94" s="11"/>
      <c r="L94" s="11"/>
      <c r="M94" s="186"/>
      <c r="N94" s="187"/>
      <c r="O94" s="32"/>
      <c r="P94" s="33"/>
      <c r="Q94" s="186"/>
      <c r="R94" s="187"/>
      <c r="S94" s="14"/>
      <c r="T94" s="33"/>
      <c r="U94" s="34"/>
      <c r="V94" s="34"/>
      <c r="W94" s="34"/>
      <c r="X94" s="2"/>
    </row>
    <row r="95" spans="1:25" ht="102.75" customHeight="1" thickBot="1" x14ac:dyDescent="0.3">
      <c r="A95" s="47" t="s">
        <v>101</v>
      </c>
      <c r="B95" s="144" t="s">
        <v>488</v>
      </c>
      <c r="C95" s="112" t="s">
        <v>245</v>
      </c>
      <c r="D95" s="112" t="s">
        <v>135</v>
      </c>
      <c r="E95" s="116" t="s">
        <v>489</v>
      </c>
      <c r="F95" s="150" t="s">
        <v>154</v>
      </c>
      <c r="G95" s="112" t="s">
        <v>490</v>
      </c>
      <c r="H95" s="54" t="s">
        <v>141</v>
      </c>
      <c r="I95" s="54" t="s">
        <v>140</v>
      </c>
      <c r="J95" s="18">
        <v>23084.1</v>
      </c>
      <c r="K95" s="18">
        <v>23084.1</v>
      </c>
      <c r="L95" s="18">
        <v>26718.400000000001</v>
      </c>
      <c r="M95" s="179">
        <v>30131.5</v>
      </c>
      <c r="N95" s="180"/>
      <c r="O95" s="17">
        <v>30131.5</v>
      </c>
      <c r="P95" s="15">
        <v>0</v>
      </c>
      <c r="Q95" s="179">
        <v>30131.5</v>
      </c>
      <c r="R95" s="180"/>
      <c r="S95" s="17">
        <v>30131.5</v>
      </c>
      <c r="T95" s="15">
        <v>0</v>
      </c>
      <c r="U95" s="31">
        <v>30131.5</v>
      </c>
      <c r="V95" s="31">
        <v>30131.5</v>
      </c>
      <c r="W95" s="31">
        <v>0</v>
      </c>
      <c r="X95" s="2"/>
    </row>
    <row r="96" spans="1:25" ht="92.25" customHeight="1" thickBot="1" x14ac:dyDescent="0.3">
      <c r="A96" s="47" t="s">
        <v>102</v>
      </c>
      <c r="B96" s="130" t="s">
        <v>499</v>
      </c>
      <c r="C96" s="130" t="s">
        <v>294</v>
      </c>
      <c r="D96" s="130"/>
      <c r="E96" s="130" t="s">
        <v>500</v>
      </c>
      <c r="F96" s="130"/>
      <c r="G96" s="130"/>
      <c r="H96" s="54" t="s">
        <v>138</v>
      </c>
      <c r="I96" s="54" t="s">
        <v>190</v>
      </c>
      <c r="J96" s="18">
        <v>500</v>
      </c>
      <c r="K96" s="18">
        <v>499.4</v>
      </c>
      <c r="L96" s="18">
        <v>500</v>
      </c>
      <c r="M96" s="179">
        <v>1000</v>
      </c>
      <c r="N96" s="180"/>
      <c r="O96" s="17">
        <v>1000</v>
      </c>
      <c r="P96" s="15">
        <v>0</v>
      </c>
      <c r="Q96" s="179">
        <v>1000</v>
      </c>
      <c r="R96" s="180"/>
      <c r="S96" s="17">
        <v>1000</v>
      </c>
      <c r="T96" s="15">
        <v>0</v>
      </c>
      <c r="U96" s="31">
        <v>1000</v>
      </c>
      <c r="V96" s="31">
        <v>1000</v>
      </c>
      <c r="W96" s="31">
        <v>0</v>
      </c>
      <c r="X96" s="2"/>
    </row>
    <row r="97" spans="1:24" ht="194.25" customHeight="1" thickBot="1" x14ac:dyDescent="0.3">
      <c r="A97" s="47" t="s">
        <v>103</v>
      </c>
      <c r="B97" s="130"/>
      <c r="C97" s="130"/>
      <c r="D97" s="130"/>
      <c r="E97" s="130"/>
      <c r="F97" s="130"/>
      <c r="G97" s="130"/>
      <c r="H97" s="54"/>
      <c r="I97" s="54"/>
      <c r="J97" s="11"/>
      <c r="K97" s="11"/>
      <c r="L97" s="11"/>
      <c r="M97" s="186"/>
      <c r="N97" s="187"/>
      <c r="O97" s="32"/>
      <c r="P97" s="33"/>
      <c r="Q97" s="186"/>
      <c r="R97" s="187"/>
      <c r="S97" s="14"/>
      <c r="T97" s="33"/>
      <c r="U97" s="34"/>
      <c r="V97" s="34"/>
      <c r="W97" s="34"/>
      <c r="X97" s="2"/>
    </row>
    <row r="98" spans="1:24" ht="339" customHeight="1" thickBot="1" x14ac:dyDescent="0.3">
      <c r="A98" s="47" t="s">
        <v>104</v>
      </c>
      <c r="B98" s="116" t="s">
        <v>246</v>
      </c>
      <c r="C98" s="112" t="s">
        <v>247</v>
      </c>
      <c r="D98" s="112" t="s">
        <v>248</v>
      </c>
      <c r="E98" s="116" t="s">
        <v>314</v>
      </c>
      <c r="F98" s="112" t="s">
        <v>154</v>
      </c>
      <c r="G98" s="145" t="s">
        <v>249</v>
      </c>
      <c r="H98" s="78" t="s">
        <v>140</v>
      </c>
      <c r="I98" s="82" t="s">
        <v>250</v>
      </c>
      <c r="J98" s="18">
        <v>218.3</v>
      </c>
      <c r="K98" s="18">
        <v>218.3</v>
      </c>
      <c r="L98" s="18">
        <v>313.60000000000002</v>
      </c>
      <c r="M98" s="179">
        <v>384.5</v>
      </c>
      <c r="N98" s="180"/>
      <c r="O98" s="17">
        <v>384.5</v>
      </c>
      <c r="P98" s="15">
        <v>0</v>
      </c>
      <c r="Q98" s="179">
        <v>384.5</v>
      </c>
      <c r="R98" s="180"/>
      <c r="S98" s="17">
        <v>384.5</v>
      </c>
      <c r="T98" s="15">
        <v>0</v>
      </c>
      <c r="U98" s="31">
        <v>384.5</v>
      </c>
      <c r="V98" s="31">
        <v>384.5</v>
      </c>
      <c r="W98" s="31">
        <v>0</v>
      </c>
      <c r="X98" s="2"/>
    </row>
    <row r="99" spans="1:24" ht="109.5" customHeight="1" thickBot="1" x14ac:dyDescent="0.3">
      <c r="A99" s="47" t="s">
        <v>105</v>
      </c>
      <c r="B99" s="130"/>
      <c r="C99" s="130"/>
      <c r="D99" s="130"/>
      <c r="E99" s="130"/>
      <c r="F99" s="130"/>
      <c r="G99" s="130"/>
      <c r="H99" s="54"/>
      <c r="I99" s="54"/>
      <c r="J99" s="11"/>
      <c r="K99" s="11"/>
      <c r="L99" s="11"/>
      <c r="M99" s="186"/>
      <c r="N99" s="187"/>
      <c r="O99" s="14"/>
      <c r="P99" s="33"/>
      <c r="Q99" s="186"/>
      <c r="R99" s="187"/>
      <c r="S99" s="14"/>
      <c r="T99" s="33"/>
      <c r="U99" s="34"/>
      <c r="V99" s="34"/>
      <c r="W99" s="34"/>
      <c r="X99" s="2"/>
    </row>
    <row r="100" spans="1:24" ht="409.6" customHeight="1" thickBot="1" x14ac:dyDescent="0.3">
      <c r="A100" s="47" t="s">
        <v>106</v>
      </c>
      <c r="B100" s="130"/>
      <c r="C100" s="130"/>
      <c r="D100" s="130"/>
      <c r="E100" s="130"/>
      <c r="F100" s="130"/>
      <c r="G100" s="130"/>
      <c r="H100" s="54" t="s">
        <v>222</v>
      </c>
      <c r="I100" s="54" t="s">
        <v>139</v>
      </c>
      <c r="J100" s="18">
        <v>34</v>
      </c>
      <c r="K100" s="18">
        <v>34</v>
      </c>
      <c r="L100" s="18">
        <v>37.35</v>
      </c>
      <c r="M100" s="179">
        <v>0</v>
      </c>
      <c r="N100" s="180"/>
      <c r="O100" s="17">
        <v>0</v>
      </c>
      <c r="P100" s="15">
        <v>0</v>
      </c>
      <c r="Q100" s="179">
        <v>0</v>
      </c>
      <c r="R100" s="180"/>
      <c r="S100" s="17">
        <v>0</v>
      </c>
      <c r="T100" s="15">
        <v>0</v>
      </c>
      <c r="U100" s="31">
        <v>0</v>
      </c>
      <c r="V100" s="31">
        <v>0</v>
      </c>
      <c r="W100" s="31">
        <v>0</v>
      </c>
      <c r="X100" s="2"/>
    </row>
    <row r="101" spans="1:24" ht="199.5" customHeight="1" thickBot="1" x14ac:dyDescent="0.3">
      <c r="A101" s="47" t="s">
        <v>107</v>
      </c>
      <c r="B101" s="130"/>
      <c r="C101" s="130"/>
      <c r="D101" s="130"/>
      <c r="E101" s="130"/>
      <c r="F101" s="130"/>
      <c r="G101" s="130"/>
      <c r="H101" s="54" t="s">
        <v>202</v>
      </c>
      <c r="I101" s="54" t="s">
        <v>179</v>
      </c>
      <c r="J101" s="18">
        <v>0</v>
      </c>
      <c r="K101" s="18">
        <v>0</v>
      </c>
      <c r="L101" s="18">
        <v>0</v>
      </c>
      <c r="M101" s="179">
        <v>0</v>
      </c>
      <c r="N101" s="180"/>
      <c r="O101" s="17">
        <v>0</v>
      </c>
      <c r="P101" s="15">
        <v>0</v>
      </c>
      <c r="Q101" s="179">
        <v>16776.3</v>
      </c>
      <c r="R101" s="180"/>
      <c r="S101" s="17">
        <v>0</v>
      </c>
      <c r="T101" s="15">
        <v>16776.3</v>
      </c>
      <c r="U101" s="31">
        <v>0</v>
      </c>
      <c r="V101" s="31">
        <v>0</v>
      </c>
      <c r="W101" s="31">
        <v>0</v>
      </c>
      <c r="X101" s="2"/>
    </row>
    <row r="102" spans="1:24" ht="230.25" customHeight="1" thickBot="1" x14ac:dyDescent="0.3">
      <c r="A102" s="47" t="s">
        <v>108</v>
      </c>
      <c r="B102" s="116" t="s">
        <v>251</v>
      </c>
      <c r="C102" s="135"/>
      <c r="D102" s="135"/>
      <c r="E102" s="116" t="s">
        <v>491</v>
      </c>
      <c r="F102" s="135"/>
      <c r="G102" s="153"/>
      <c r="H102" s="78" t="s">
        <v>138</v>
      </c>
      <c r="I102" s="78" t="s">
        <v>202</v>
      </c>
      <c r="J102" s="15">
        <v>0</v>
      </c>
      <c r="K102" s="18">
        <v>0</v>
      </c>
      <c r="L102" s="18">
        <v>0</v>
      </c>
      <c r="M102" s="179">
        <v>0</v>
      </c>
      <c r="N102" s="180"/>
      <c r="O102" s="17">
        <v>0</v>
      </c>
      <c r="P102" s="15">
        <v>0</v>
      </c>
      <c r="Q102" s="179">
        <v>0</v>
      </c>
      <c r="R102" s="180"/>
      <c r="S102" s="17">
        <v>0</v>
      </c>
      <c r="T102" s="15">
        <v>0</v>
      </c>
      <c r="U102" s="31">
        <v>0</v>
      </c>
      <c r="V102" s="31">
        <v>0</v>
      </c>
      <c r="W102" s="31">
        <v>0</v>
      </c>
      <c r="X102" s="2"/>
    </row>
    <row r="103" spans="1:24" ht="168" customHeight="1" thickBot="1" x14ac:dyDescent="0.3">
      <c r="A103" s="47" t="s">
        <v>109</v>
      </c>
      <c r="B103" s="130"/>
      <c r="C103" s="130"/>
      <c r="D103" s="130"/>
      <c r="E103" s="130"/>
      <c r="F103" s="130"/>
      <c r="G103" s="130"/>
      <c r="H103" s="54"/>
      <c r="I103" s="54"/>
      <c r="J103" s="11"/>
      <c r="K103" s="11"/>
      <c r="L103" s="11"/>
      <c r="M103" s="186"/>
      <c r="N103" s="187"/>
      <c r="O103" s="32"/>
      <c r="P103" s="33"/>
      <c r="Q103" s="186"/>
      <c r="R103" s="187"/>
      <c r="S103" s="14"/>
      <c r="T103" s="33"/>
      <c r="U103" s="34"/>
      <c r="V103" s="34"/>
      <c r="W103" s="34"/>
      <c r="X103" s="2"/>
    </row>
    <row r="104" spans="1:24" ht="163.5" customHeight="1" thickBot="1" x14ac:dyDescent="0.3">
      <c r="A104" s="47" t="s">
        <v>110</v>
      </c>
      <c r="B104" s="130"/>
      <c r="C104" s="130"/>
      <c r="D104" s="130"/>
      <c r="E104" s="130"/>
      <c r="F104" s="130"/>
      <c r="G104" s="130"/>
      <c r="H104" s="54"/>
      <c r="I104" s="54"/>
      <c r="J104" s="11"/>
      <c r="K104" s="11"/>
      <c r="L104" s="11"/>
      <c r="M104" s="186"/>
      <c r="N104" s="187"/>
      <c r="O104" s="32"/>
      <c r="P104" s="33"/>
      <c r="Q104" s="186"/>
      <c r="R104" s="187"/>
      <c r="S104" s="14"/>
      <c r="T104" s="33"/>
      <c r="U104" s="34"/>
      <c r="V104" s="34"/>
      <c r="W104" s="34"/>
      <c r="X104" s="2"/>
    </row>
    <row r="105" spans="1:24" ht="159.75" customHeight="1" thickBot="1" x14ac:dyDescent="0.3">
      <c r="A105" s="47" t="s">
        <v>111</v>
      </c>
      <c r="B105" s="130"/>
      <c r="C105" s="130"/>
      <c r="D105" s="130"/>
      <c r="E105" s="130"/>
      <c r="F105" s="130"/>
      <c r="G105" s="130"/>
      <c r="H105" s="54"/>
      <c r="I105" s="54"/>
      <c r="J105" s="11"/>
      <c r="K105" s="11"/>
      <c r="L105" s="11"/>
      <c r="M105" s="186"/>
      <c r="N105" s="187"/>
      <c r="O105" s="32"/>
      <c r="P105" s="33"/>
      <c r="Q105" s="186"/>
      <c r="R105" s="187"/>
      <c r="S105" s="14"/>
      <c r="T105" s="33"/>
      <c r="U105" s="34"/>
      <c r="V105" s="34"/>
      <c r="W105" s="34"/>
      <c r="X105" s="2"/>
    </row>
    <row r="106" spans="1:24" ht="164.25" customHeight="1" thickBot="1" x14ac:dyDescent="0.3">
      <c r="A106" s="47" t="s">
        <v>112</v>
      </c>
      <c r="B106" s="130"/>
      <c r="C106" s="130"/>
      <c r="D106" s="130"/>
      <c r="E106" s="130"/>
      <c r="F106" s="130"/>
      <c r="G106" s="130"/>
      <c r="H106" s="54"/>
      <c r="I106" s="54"/>
      <c r="J106" s="11"/>
      <c r="K106" s="11"/>
      <c r="L106" s="11"/>
      <c r="M106" s="186"/>
      <c r="N106" s="187"/>
      <c r="O106" s="32"/>
      <c r="P106" s="33"/>
      <c r="Q106" s="186"/>
      <c r="R106" s="187"/>
      <c r="S106" s="14"/>
      <c r="T106" s="33"/>
      <c r="U106" s="34"/>
      <c r="V106" s="34"/>
      <c r="W106" s="34"/>
      <c r="X106" s="2"/>
    </row>
    <row r="107" spans="1:24" ht="177.75" customHeight="1" thickBot="1" x14ac:dyDescent="0.3">
      <c r="A107" s="47" t="s">
        <v>113</v>
      </c>
      <c r="B107" s="130"/>
      <c r="C107" s="130"/>
      <c r="D107" s="130"/>
      <c r="E107" s="130"/>
      <c r="F107" s="130"/>
      <c r="G107" s="130"/>
      <c r="H107" s="54"/>
      <c r="I107" s="54"/>
      <c r="J107" s="11"/>
      <c r="K107" s="11"/>
      <c r="L107" s="11"/>
      <c r="M107" s="186"/>
      <c r="N107" s="187"/>
      <c r="O107" s="32"/>
      <c r="P107" s="33"/>
      <c r="Q107" s="186"/>
      <c r="R107" s="187"/>
      <c r="S107" s="14"/>
      <c r="T107" s="33"/>
      <c r="U107" s="34"/>
      <c r="V107" s="34"/>
      <c r="W107" s="34"/>
      <c r="X107" s="2"/>
    </row>
    <row r="108" spans="1:24" ht="149.25" customHeight="1" thickBot="1" x14ac:dyDescent="0.3">
      <c r="A108" s="47" t="s">
        <v>114</v>
      </c>
      <c r="B108" s="130"/>
      <c r="C108" s="130"/>
      <c r="D108" s="130"/>
      <c r="E108" s="130"/>
      <c r="F108" s="130"/>
      <c r="G108" s="130"/>
      <c r="H108" s="54"/>
      <c r="I108" s="54"/>
      <c r="J108" s="11"/>
      <c r="K108" s="11"/>
      <c r="L108" s="11"/>
      <c r="M108" s="186"/>
      <c r="N108" s="187"/>
      <c r="O108" s="32"/>
      <c r="P108" s="33"/>
      <c r="Q108" s="186"/>
      <c r="R108" s="187"/>
      <c r="S108" s="14"/>
      <c r="T108" s="33"/>
      <c r="U108" s="34"/>
      <c r="V108" s="34"/>
      <c r="W108" s="34"/>
      <c r="X108" s="2"/>
    </row>
    <row r="109" spans="1:24" ht="156" customHeight="1" thickBot="1" x14ac:dyDescent="0.3">
      <c r="A109" s="47" t="s">
        <v>115</v>
      </c>
      <c r="B109" s="114"/>
      <c r="C109" s="114"/>
      <c r="D109" s="114"/>
      <c r="E109" s="114"/>
      <c r="F109" s="114"/>
      <c r="G109" s="114"/>
      <c r="H109" s="65"/>
      <c r="I109" s="65"/>
      <c r="J109" s="36"/>
      <c r="K109" s="36"/>
      <c r="L109" s="36"/>
      <c r="M109" s="186"/>
      <c r="N109" s="187"/>
      <c r="O109" s="32"/>
      <c r="P109" s="33"/>
      <c r="Q109" s="186"/>
      <c r="R109" s="187"/>
      <c r="S109" s="14"/>
      <c r="T109" s="33"/>
      <c r="U109" s="34"/>
      <c r="V109" s="34"/>
      <c r="W109" s="34"/>
      <c r="X109" s="2"/>
    </row>
    <row r="110" spans="1:24" ht="276" customHeight="1" thickBot="1" x14ac:dyDescent="0.4">
      <c r="A110" s="59" t="s">
        <v>116</v>
      </c>
      <c r="B110" s="135"/>
      <c r="C110" s="135"/>
      <c r="D110" s="135"/>
      <c r="E110" s="135"/>
      <c r="F110" s="135"/>
      <c r="G110" s="134"/>
      <c r="H110" s="72"/>
      <c r="I110" s="72"/>
      <c r="J110" s="14"/>
      <c r="K110" s="13"/>
      <c r="L110" s="13"/>
      <c r="M110" s="186"/>
      <c r="N110" s="187"/>
      <c r="O110" s="32"/>
      <c r="P110" s="33"/>
      <c r="Q110" s="186"/>
      <c r="R110" s="187"/>
      <c r="S110" s="14"/>
      <c r="T110" s="33"/>
      <c r="U110" s="34"/>
      <c r="V110" s="34"/>
      <c r="W110" s="34"/>
      <c r="X110" s="2"/>
    </row>
    <row r="111" spans="1:24" ht="220.5" customHeight="1" thickBot="1" x14ac:dyDescent="0.3">
      <c r="A111" s="83" t="s">
        <v>252</v>
      </c>
      <c r="B111" s="154" t="s">
        <v>253</v>
      </c>
      <c r="C111" s="135"/>
      <c r="D111" s="155"/>
      <c r="E111" s="156"/>
      <c r="F111" s="155"/>
      <c r="G111" s="157"/>
      <c r="H111" s="84"/>
      <c r="I111" s="78"/>
      <c r="J111" s="17"/>
      <c r="K111" s="17"/>
      <c r="L111" s="37"/>
      <c r="M111" s="188"/>
      <c r="N111" s="187"/>
      <c r="O111" s="32"/>
      <c r="P111" s="33"/>
      <c r="Q111" s="186"/>
      <c r="R111" s="187"/>
      <c r="S111" s="38"/>
      <c r="T111" s="34"/>
      <c r="U111" s="34"/>
      <c r="V111" s="34"/>
      <c r="W111" s="34"/>
      <c r="X111" s="2"/>
    </row>
    <row r="112" spans="1:24" ht="27.75" customHeight="1" thickBot="1" x14ac:dyDescent="0.3">
      <c r="A112" s="59" t="s">
        <v>117</v>
      </c>
      <c r="B112" s="130"/>
      <c r="C112" s="130"/>
      <c r="D112" s="130"/>
      <c r="E112" s="130"/>
      <c r="F112" s="130"/>
      <c r="G112" s="130"/>
      <c r="H112" s="69"/>
      <c r="I112" s="54"/>
      <c r="J112" s="11"/>
      <c r="K112" s="35"/>
      <c r="L112" s="39"/>
      <c r="M112" s="188"/>
      <c r="N112" s="187"/>
      <c r="O112" s="32"/>
      <c r="P112" s="33"/>
      <c r="Q112" s="186"/>
      <c r="R112" s="187"/>
      <c r="S112" s="38"/>
      <c r="T112" s="34"/>
      <c r="U112" s="34"/>
      <c r="V112" s="34"/>
      <c r="W112" s="34"/>
      <c r="X112" s="2"/>
    </row>
    <row r="113" spans="1:84" ht="320.25" customHeight="1" thickBot="1" x14ac:dyDescent="0.3">
      <c r="A113" s="59" t="s">
        <v>118</v>
      </c>
      <c r="B113" s="116" t="s">
        <v>311</v>
      </c>
      <c r="C113" s="112" t="s">
        <v>255</v>
      </c>
      <c r="D113" s="112" t="s">
        <v>256</v>
      </c>
      <c r="E113" s="158" t="s">
        <v>453</v>
      </c>
      <c r="F113" s="112" t="s">
        <v>373</v>
      </c>
      <c r="G113" s="112" t="s">
        <v>372</v>
      </c>
      <c r="H113" s="64" t="s">
        <v>257</v>
      </c>
      <c r="I113" s="64" t="s">
        <v>258</v>
      </c>
      <c r="J113" s="11">
        <v>21168.2</v>
      </c>
      <c r="K113" s="11">
        <v>20794.099999999999</v>
      </c>
      <c r="L113" s="11">
        <v>22312.3</v>
      </c>
      <c r="M113" s="186">
        <v>14133.7</v>
      </c>
      <c r="N113" s="187"/>
      <c r="O113" s="14">
        <v>14133.7</v>
      </c>
      <c r="P113" s="13">
        <v>0</v>
      </c>
      <c r="Q113" s="186">
        <v>14188.8</v>
      </c>
      <c r="R113" s="187"/>
      <c r="S113" s="14">
        <v>14188.8</v>
      </c>
      <c r="T113" s="13">
        <v>0</v>
      </c>
      <c r="U113" s="34">
        <v>14188.8</v>
      </c>
      <c r="V113" s="34">
        <v>14188.8</v>
      </c>
      <c r="W113" s="34">
        <v>0</v>
      </c>
      <c r="X113" s="2"/>
    </row>
    <row r="114" spans="1:84" ht="273.75" customHeight="1" thickBot="1" x14ac:dyDescent="0.3">
      <c r="A114" s="59" t="s">
        <v>119</v>
      </c>
      <c r="B114" s="130"/>
      <c r="C114" s="130"/>
      <c r="D114" s="130"/>
      <c r="E114" s="130" t="s">
        <v>503</v>
      </c>
      <c r="F114" s="130" t="s">
        <v>504</v>
      </c>
      <c r="G114" s="130"/>
      <c r="H114" s="54" t="s">
        <v>320</v>
      </c>
      <c r="I114" s="54" t="s">
        <v>321</v>
      </c>
      <c r="J114" s="11">
        <v>1021.2</v>
      </c>
      <c r="K114" s="11">
        <v>993.6</v>
      </c>
      <c r="L114" s="11">
        <v>9361.6299999999992</v>
      </c>
      <c r="M114" s="186">
        <v>2740</v>
      </c>
      <c r="N114" s="187"/>
      <c r="O114" s="14">
        <v>2740</v>
      </c>
      <c r="P114" s="13">
        <v>0</v>
      </c>
      <c r="Q114" s="186">
        <v>2700</v>
      </c>
      <c r="R114" s="187"/>
      <c r="S114" s="14">
        <v>2700</v>
      </c>
      <c r="T114" s="13">
        <v>0</v>
      </c>
      <c r="U114" s="34">
        <v>2700</v>
      </c>
      <c r="V114" s="34">
        <v>2700</v>
      </c>
      <c r="W114" s="34">
        <v>0</v>
      </c>
      <c r="X114" s="2"/>
    </row>
    <row r="115" spans="1:84" ht="49.9" customHeight="1" thickBot="1" x14ac:dyDescent="0.3">
      <c r="A115" s="59" t="s">
        <v>117</v>
      </c>
      <c r="B115" s="130"/>
      <c r="C115" s="130"/>
      <c r="D115" s="130"/>
      <c r="E115" s="130"/>
      <c r="F115" s="130"/>
      <c r="G115" s="130"/>
      <c r="H115" s="54"/>
      <c r="I115" s="54"/>
      <c r="J115" s="11"/>
      <c r="K115" s="11"/>
      <c r="L115" s="11"/>
      <c r="M115" s="186"/>
      <c r="N115" s="187"/>
      <c r="O115" s="11"/>
      <c r="P115" s="35"/>
      <c r="Q115" s="192"/>
      <c r="R115" s="193"/>
      <c r="S115" s="40"/>
      <c r="T115" s="34"/>
      <c r="U115" s="34"/>
      <c r="V115" s="34"/>
      <c r="W115" s="34"/>
      <c r="X115" s="2"/>
    </row>
    <row r="116" spans="1:84" ht="362.25" customHeight="1" thickBot="1" x14ac:dyDescent="0.3">
      <c r="A116" s="59" t="s">
        <v>120</v>
      </c>
      <c r="B116" s="130"/>
      <c r="C116" s="130"/>
      <c r="D116" s="130"/>
      <c r="E116" s="130"/>
      <c r="F116" s="130"/>
      <c r="G116" s="130"/>
      <c r="H116" s="54"/>
      <c r="I116" s="54"/>
      <c r="J116" s="11">
        <f>SUM(J117,J135)</f>
        <v>673013.7</v>
      </c>
      <c r="K116" s="11">
        <f>SUM(K117,K135)</f>
        <v>671975.89999999991</v>
      </c>
      <c r="L116" s="11">
        <f>SUM(L117,L135)</f>
        <v>841450.4099999998</v>
      </c>
      <c r="M116" s="186">
        <f>SUM(M117,M135)</f>
        <v>822818.09999999974</v>
      </c>
      <c r="N116" s="187"/>
      <c r="O116" s="14">
        <f>SUM(O117,O135)</f>
        <v>822641.69999999972</v>
      </c>
      <c r="P116" s="12">
        <f>SUM(P117,P135)</f>
        <v>176.4</v>
      </c>
      <c r="Q116" s="192">
        <f>SUM(Q117,Q135)</f>
        <v>831255.09999999986</v>
      </c>
      <c r="R116" s="193"/>
      <c r="S116" s="14">
        <f>SUM(S117,S135)</f>
        <v>828474.39999999991</v>
      </c>
      <c r="T116" s="34">
        <f>SUM(T117,T135)</f>
        <v>2780.7</v>
      </c>
      <c r="U116" s="34">
        <f>SUM(U117,U135)</f>
        <v>826603.59999999986</v>
      </c>
      <c r="V116" s="34">
        <f>SUM(V117,V135)</f>
        <v>826603.59999999986</v>
      </c>
      <c r="W116" s="34">
        <f>SUM(W117,W135)</f>
        <v>0</v>
      </c>
      <c r="X116" s="2"/>
    </row>
    <row r="117" spans="1:84" ht="114" customHeight="1" thickBot="1" x14ac:dyDescent="0.3">
      <c r="A117" s="59" t="s">
        <v>121</v>
      </c>
      <c r="B117" s="110"/>
      <c r="C117" s="110"/>
      <c r="D117" s="110"/>
      <c r="E117" s="110"/>
      <c r="F117" s="110"/>
      <c r="G117" s="110"/>
      <c r="H117" s="85"/>
      <c r="I117" s="85"/>
      <c r="J117" s="11">
        <f>SUM(J118:J134)</f>
        <v>41596.200000000004</v>
      </c>
      <c r="K117" s="11">
        <f>SUM(K118:K134)</f>
        <v>41596.200000000004</v>
      </c>
      <c r="L117" s="11">
        <f>SUM(L118:L134)</f>
        <v>48348.020000000004</v>
      </c>
      <c r="M117" s="190">
        <f>SUM(M118:N134)</f>
        <v>10798</v>
      </c>
      <c r="N117" s="191"/>
      <c r="O117" s="14">
        <f>SUM(O118:O134)</f>
        <v>10665.7</v>
      </c>
      <c r="P117" s="12">
        <f>SUM(P118:P134)</f>
        <v>132.30000000000001</v>
      </c>
      <c r="Q117" s="192">
        <f>SUM(Q118:Q134)</f>
        <v>13685.199999999999</v>
      </c>
      <c r="R117" s="193"/>
      <c r="S117" s="14">
        <f>SUM(S118:S134)</f>
        <v>10904.5</v>
      </c>
      <c r="T117" s="34">
        <f>SUM(T118:T134)</f>
        <v>2780.7</v>
      </c>
      <c r="U117" s="34">
        <f>SUM(U118:U134)</f>
        <v>10800</v>
      </c>
      <c r="V117" s="34">
        <v>10800</v>
      </c>
      <c r="W117" s="34">
        <f>SUM(W118:W134)</f>
        <v>0</v>
      </c>
      <c r="X117" s="2"/>
    </row>
    <row r="118" spans="1:84" ht="175.5" customHeight="1" thickBot="1" x14ac:dyDescent="0.3">
      <c r="A118" s="62" t="s">
        <v>435</v>
      </c>
      <c r="B118" s="159" t="s">
        <v>492</v>
      </c>
      <c r="C118" s="159"/>
      <c r="D118" s="159"/>
      <c r="E118" s="116" t="s">
        <v>340</v>
      </c>
      <c r="F118" s="160" t="s">
        <v>341</v>
      </c>
      <c r="G118" s="159" t="s">
        <v>342</v>
      </c>
      <c r="H118" s="84" t="s">
        <v>140</v>
      </c>
      <c r="I118" s="78" t="s">
        <v>138</v>
      </c>
      <c r="J118" s="27">
        <v>5794.9</v>
      </c>
      <c r="K118" s="19">
        <v>5794.9</v>
      </c>
      <c r="L118" s="18">
        <v>0</v>
      </c>
      <c r="M118" s="179">
        <v>0</v>
      </c>
      <c r="N118" s="185"/>
      <c r="O118" s="17">
        <v>0</v>
      </c>
      <c r="P118" s="24">
        <v>0</v>
      </c>
      <c r="Q118" s="194">
        <v>0</v>
      </c>
      <c r="R118" s="195">
        <v>0</v>
      </c>
      <c r="S118" s="22">
        <v>0</v>
      </c>
      <c r="T118" s="17">
        <v>0</v>
      </c>
      <c r="U118" s="31">
        <v>0</v>
      </c>
      <c r="V118" s="31">
        <v>0</v>
      </c>
      <c r="W118" s="31">
        <v>0</v>
      </c>
      <c r="X118" s="2"/>
    </row>
    <row r="119" spans="1:84" ht="186" customHeight="1" thickBot="1" x14ac:dyDescent="0.3">
      <c r="A119" s="86" t="s">
        <v>436</v>
      </c>
      <c r="B119" s="116" t="s">
        <v>265</v>
      </c>
      <c r="C119" s="159" t="s">
        <v>266</v>
      </c>
      <c r="D119" s="159" t="s">
        <v>267</v>
      </c>
      <c r="E119" s="116" t="s">
        <v>317</v>
      </c>
      <c r="F119" s="159" t="s">
        <v>268</v>
      </c>
      <c r="G119" s="159" t="s">
        <v>269</v>
      </c>
      <c r="H119" s="78" t="s">
        <v>140</v>
      </c>
      <c r="I119" s="78" t="s">
        <v>141</v>
      </c>
      <c r="J119" s="17">
        <v>0</v>
      </c>
      <c r="K119" s="15">
        <v>0</v>
      </c>
      <c r="L119" s="18">
        <v>0</v>
      </c>
      <c r="M119" s="179">
        <v>0</v>
      </c>
      <c r="N119" s="185"/>
      <c r="O119" s="17">
        <v>0</v>
      </c>
      <c r="P119" s="24">
        <v>0</v>
      </c>
      <c r="Q119" s="179">
        <v>2780.7</v>
      </c>
      <c r="R119" s="185"/>
      <c r="S119" s="17">
        <v>0</v>
      </c>
      <c r="T119" s="17">
        <v>2780.7</v>
      </c>
      <c r="U119" s="31">
        <v>0</v>
      </c>
      <c r="V119" s="31">
        <v>0</v>
      </c>
      <c r="W119" s="31">
        <v>0</v>
      </c>
      <c r="X119" s="2"/>
    </row>
    <row r="120" spans="1:84" ht="259.5" customHeight="1" thickBot="1" x14ac:dyDescent="0.3">
      <c r="A120" s="87" t="s">
        <v>437</v>
      </c>
      <c r="B120" s="161" t="s">
        <v>270</v>
      </c>
      <c r="C120" s="162" t="s">
        <v>271</v>
      </c>
      <c r="D120" s="162" t="s">
        <v>272</v>
      </c>
      <c r="E120" s="163" t="s">
        <v>493</v>
      </c>
      <c r="F120" s="162" t="s">
        <v>494</v>
      </c>
      <c r="G120" s="162" t="s">
        <v>454</v>
      </c>
      <c r="H120" s="88" t="s">
        <v>140</v>
      </c>
      <c r="I120" s="88" t="s">
        <v>141</v>
      </c>
      <c r="J120" s="28">
        <v>4237.3</v>
      </c>
      <c r="K120" s="17">
        <v>4237.3</v>
      </c>
      <c r="L120" s="18">
        <v>0</v>
      </c>
      <c r="M120" s="179">
        <v>0</v>
      </c>
      <c r="N120" s="185"/>
      <c r="O120" s="17">
        <v>0</v>
      </c>
      <c r="P120" s="24">
        <v>0</v>
      </c>
      <c r="Q120" s="179">
        <v>0</v>
      </c>
      <c r="R120" s="185"/>
      <c r="S120" s="17">
        <v>0</v>
      </c>
      <c r="T120" s="17">
        <v>0</v>
      </c>
      <c r="U120" s="31">
        <v>0</v>
      </c>
      <c r="V120" s="31">
        <v>0</v>
      </c>
      <c r="W120" s="31">
        <v>0</v>
      </c>
      <c r="X120" s="2"/>
    </row>
    <row r="121" spans="1:84" ht="243.75" customHeight="1" thickBot="1" x14ac:dyDescent="0.3">
      <c r="A121" s="77" t="s">
        <v>438</v>
      </c>
      <c r="B121" s="159" t="s">
        <v>273</v>
      </c>
      <c r="C121" s="159"/>
      <c r="D121" s="162"/>
      <c r="E121" s="116" t="s">
        <v>274</v>
      </c>
      <c r="F121" s="159" t="s">
        <v>275</v>
      </c>
      <c r="G121" s="159" t="s">
        <v>276</v>
      </c>
      <c r="H121" s="78" t="s">
        <v>179</v>
      </c>
      <c r="I121" s="78" t="s">
        <v>202</v>
      </c>
      <c r="J121" s="27">
        <v>3.2</v>
      </c>
      <c r="K121" s="17">
        <v>3.2</v>
      </c>
      <c r="L121" s="17">
        <v>11.9</v>
      </c>
      <c r="M121" s="183">
        <v>12.9</v>
      </c>
      <c r="N121" s="184"/>
      <c r="O121" s="28">
        <v>12.9</v>
      </c>
      <c r="P121" s="24">
        <v>0</v>
      </c>
      <c r="Q121" s="183">
        <v>117.2</v>
      </c>
      <c r="R121" s="184"/>
      <c r="S121" s="28">
        <v>117.2</v>
      </c>
      <c r="T121" s="17">
        <v>0</v>
      </c>
      <c r="U121" s="42">
        <v>12.7</v>
      </c>
      <c r="V121" s="42">
        <v>12.7</v>
      </c>
      <c r="W121" s="42">
        <v>0</v>
      </c>
      <c r="X121" s="2"/>
    </row>
    <row r="122" spans="1:84" ht="360.75" customHeight="1" thickBot="1" x14ac:dyDescent="0.3">
      <c r="A122" s="62" t="s">
        <v>434</v>
      </c>
      <c r="B122" s="159" t="s">
        <v>330</v>
      </c>
      <c r="C122" s="159" t="s">
        <v>386</v>
      </c>
      <c r="D122" s="162" t="s">
        <v>332</v>
      </c>
      <c r="E122" s="161" t="s">
        <v>387</v>
      </c>
      <c r="F122" s="162" t="s">
        <v>388</v>
      </c>
      <c r="G122" s="162" t="s">
        <v>389</v>
      </c>
      <c r="H122" s="78" t="s">
        <v>222</v>
      </c>
      <c r="I122" s="78" t="s">
        <v>237</v>
      </c>
      <c r="J122" s="17">
        <v>19743.400000000001</v>
      </c>
      <c r="K122" s="17">
        <v>19743.400000000001</v>
      </c>
      <c r="L122" s="17">
        <v>35870.6</v>
      </c>
      <c r="M122" s="179">
        <v>0</v>
      </c>
      <c r="N122" s="180"/>
      <c r="O122" s="17">
        <v>0</v>
      </c>
      <c r="P122" s="17">
        <v>0</v>
      </c>
      <c r="Q122" s="185">
        <v>0</v>
      </c>
      <c r="R122" s="185"/>
      <c r="S122" s="17">
        <v>0</v>
      </c>
      <c r="T122" s="17">
        <v>0</v>
      </c>
      <c r="U122" s="15">
        <v>0</v>
      </c>
      <c r="V122" s="24">
        <v>0</v>
      </c>
      <c r="W122" s="17">
        <v>0</v>
      </c>
      <c r="X122" s="2"/>
    </row>
    <row r="123" spans="1:84" ht="240" customHeight="1" thickBot="1" x14ac:dyDescent="0.3">
      <c r="A123" s="62" t="s">
        <v>456</v>
      </c>
      <c r="B123" s="159"/>
      <c r="C123" s="159"/>
      <c r="D123" s="164"/>
      <c r="E123" s="116"/>
      <c r="F123" s="159"/>
      <c r="G123" s="165"/>
      <c r="H123" s="78" t="s">
        <v>222</v>
      </c>
      <c r="I123" s="78" t="s">
        <v>139</v>
      </c>
      <c r="J123" s="17">
        <v>0</v>
      </c>
      <c r="K123" s="17">
        <v>0</v>
      </c>
      <c r="L123" s="17">
        <v>338.5</v>
      </c>
      <c r="M123" s="179">
        <v>0</v>
      </c>
      <c r="N123" s="180"/>
      <c r="O123" s="17">
        <v>0</v>
      </c>
      <c r="P123" s="17">
        <v>0</v>
      </c>
      <c r="Q123" s="24">
        <v>0</v>
      </c>
      <c r="R123" s="24"/>
      <c r="S123" s="17">
        <v>0</v>
      </c>
      <c r="T123" s="17">
        <v>0</v>
      </c>
      <c r="U123" s="15">
        <v>0</v>
      </c>
      <c r="V123" s="24">
        <v>0</v>
      </c>
      <c r="W123" s="17">
        <v>0</v>
      </c>
      <c r="X123" s="2"/>
    </row>
    <row r="124" spans="1:84" s="6" customFormat="1" ht="126.75" customHeight="1" thickBot="1" x14ac:dyDescent="0.3">
      <c r="A124" s="62" t="s">
        <v>433</v>
      </c>
      <c r="B124" s="159"/>
      <c r="C124" s="159"/>
      <c r="D124" s="159"/>
      <c r="E124" s="159" t="s">
        <v>378</v>
      </c>
      <c r="F124" s="159" t="s">
        <v>380</v>
      </c>
      <c r="G124" s="159" t="s">
        <v>379</v>
      </c>
      <c r="H124" s="78" t="s">
        <v>138</v>
      </c>
      <c r="I124" s="78" t="s">
        <v>202</v>
      </c>
      <c r="J124" s="17">
        <v>6630.3</v>
      </c>
      <c r="K124" s="17">
        <v>6630.3</v>
      </c>
      <c r="L124" s="89">
        <v>7642.1</v>
      </c>
      <c r="M124" s="179">
        <v>7159.5</v>
      </c>
      <c r="N124" s="180"/>
      <c r="O124" s="17">
        <v>7159.5</v>
      </c>
      <c r="P124" s="24">
        <v>0</v>
      </c>
      <c r="Q124" s="179">
        <v>7159.4</v>
      </c>
      <c r="R124" s="185"/>
      <c r="S124" s="17">
        <v>7159.4</v>
      </c>
      <c r="T124" s="17">
        <v>0</v>
      </c>
      <c r="U124" s="15">
        <v>7159.4</v>
      </c>
      <c r="V124" s="17">
        <v>7159.4</v>
      </c>
      <c r="W124" s="17">
        <v>0</v>
      </c>
      <c r="X124" s="2"/>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s="7"/>
    </row>
    <row r="125" spans="1:84" s="6" customFormat="1" ht="145.5" customHeight="1" thickBot="1" x14ac:dyDescent="0.3">
      <c r="A125" s="62" t="s">
        <v>432</v>
      </c>
      <c r="B125" s="116"/>
      <c r="C125" s="116"/>
      <c r="D125" s="116"/>
      <c r="E125" s="159" t="s">
        <v>347</v>
      </c>
      <c r="F125" s="159" t="s">
        <v>344</v>
      </c>
      <c r="G125" s="159" t="s">
        <v>346</v>
      </c>
      <c r="H125" s="78" t="s">
        <v>138</v>
      </c>
      <c r="I125" s="78" t="s">
        <v>202</v>
      </c>
      <c r="J125" s="17">
        <v>0</v>
      </c>
      <c r="K125" s="17">
        <v>0</v>
      </c>
      <c r="L125" s="17">
        <v>0</v>
      </c>
      <c r="M125" s="179">
        <v>0</v>
      </c>
      <c r="N125" s="180"/>
      <c r="O125" s="17">
        <v>0</v>
      </c>
      <c r="P125" s="24">
        <v>0</v>
      </c>
      <c r="Q125" s="179">
        <v>0</v>
      </c>
      <c r="R125" s="185"/>
      <c r="S125" s="17">
        <v>0</v>
      </c>
      <c r="T125" s="24">
        <v>0</v>
      </c>
      <c r="U125" s="17">
        <v>0</v>
      </c>
      <c r="V125" s="17">
        <v>0</v>
      </c>
      <c r="W125" s="43">
        <v>0</v>
      </c>
      <c r="X125" s="2"/>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s="7"/>
    </row>
    <row r="126" spans="1:84" ht="127.5" customHeight="1" thickBot="1" x14ac:dyDescent="0.3">
      <c r="A126" s="62" t="s">
        <v>431</v>
      </c>
      <c r="B126" s="116"/>
      <c r="C126" s="116"/>
      <c r="D126" s="116"/>
      <c r="E126" s="159" t="s">
        <v>381</v>
      </c>
      <c r="F126" s="159" t="s">
        <v>382</v>
      </c>
      <c r="G126" s="159" t="s">
        <v>383</v>
      </c>
      <c r="H126" s="78" t="s">
        <v>138</v>
      </c>
      <c r="I126" s="78" t="s">
        <v>202</v>
      </c>
      <c r="J126" s="17">
        <v>2506.6</v>
      </c>
      <c r="K126" s="17">
        <v>2506.6</v>
      </c>
      <c r="L126" s="17">
        <v>2536.6999999999998</v>
      </c>
      <c r="M126" s="179">
        <v>2480.8000000000002</v>
      </c>
      <c r="N126" s="180"/>
      <c r="O126" s="17">
        <v>2480.8000000000002</v>
      </c>
      <c r="P126" s="24">
        <v>0</v>
      </c>
      <c r="Q126" s="179">
        <v>2480.8000000000002</v>
      </c>
      <c r="R126" s="180"/>
      <c r="S126" s="17">
        <v>2480.8000000000002</v>
      </c>
      <c r="T126" s="24">
        <v>0</v>
      </c>
      <c r="U126" s="17">
        <v>2480.8000000000002</v>
      </c>
      <c r="V126" s="17">
        <v>2480.8000000000002</v>
      </c>
      <c r="W126" s="44">
        <v>0</v>
      </c>
      <c r="X126" s="2"/>
    </row>
    <row r="127" spans="1:84" ht="229.5" customHeight="1" thickBot="1" x14ac:dyDescent="0.3">
      <c r="A127" s="62" t="s">
        <v>430</v>
      </c>
      <c r="B127" s="116"/>
      <c r="C127" s="116"/>
      <c r="D127" s="116"/>
      <c r="E127" s="159" t="s">
        <v>384</v>
      </c>
      <c r="F127" s="159" t="s">
        <v>385</v>
      </c>
      <c r="G127" s="159" t="s">
        <v>383</v>
      </c>
      <c r="H127" s="78" t="s">
        <v>138</v>
      </c>
      <c r="I127" s="78" t="s">
        <v>202</v>
      </c>
      <c r="J127" s="17">
        <v>0</v>
      </c>
      <c r="K127" s="17">
        <v>0</v>
      </c>
      <c r="L127" s="17">
        <v>0</v>
      </c>
      <c r="M127" s="179">
        <v>0</v>
      </c>
      <c r="N127" s="180"/>
      <c r="O127" s="17">
        <v>0</v>
      </c>
      <c r="P127" s="15">
        <v>0</v>
      </c>
      <c r="Q127" s="179">
        <v>0</v>
      </c>
      <c r="R127" s="185"/>
      <c r="S127" s="17">
        <v>0</v>
      </c>
      <c r="T127" s="15">
        <v>0</v>
      </c>
      <c r="U127" s="17">
        <v>0</v>
      </c>
      <c r="V127" s="17">
        <v>0</v>
      </c>
      <c r="W127" s="45">
        <v>0</v>
      </c>
      <c r="X127" s="2"/>
    </row>
    <row r="128" spans="1:84" ht="278.25" customHeight="1" thickBot="1" x14ac:dyDescent="0.3">
      <c r="A128" s="52" t="s">
        <v>429</v>
      </c>
      <c r="B128" s="163"/>
      <c r="C128" s="161"/>
      <c r="D128" s="116"/>
      <c r="E128" s="159" t="s">
        <v>390</v>
      </c>
      <c r="F128" s="159" t="s">
        <v>268</v>
      </c>
      <c r="G128" s="159" t="s">
        <v>391</v>
      </c>
      <c r="H128" s="78" t="s">
        <v>138</v>
      </c>
      <c r="I128" s="78" t="s">
        <v>202</v>
      </c>
      <c r="J128" s="17">
        <v>0</v>
      </c>
      <c r="K128" s="17">
        <v>0</v>
      </c>
      <c r="L128" s="17">
        <v>0</v>
      </c>
      <c r="M128" s="179">
        <v>132.30000000000001</v>
      </c>
      <c r="N128" s="180"/>
      <c r="O128" s="17">
        <v>0</v>
      </c>
      <c r="P128" s="15">
        <v>132.30000000000001</v>
      </c>
      <c r="Q128" s="179">
        <v>134.6</v>
      </c>
      <c r="R128" s="185"/>
      <c r="S128" s="17">
        <v>134.6</v>
      </c>
      <c r="T128" s="15">
        <v>0</v>
      </c>
      <c r="U128" s="28">
        <v>134.6</v>
      </c>
      <c r="V128" s="28">
        <v>134.6</v>
      </c>
      <c r="W128" s="17">
        <v>0</v>
      </c>
      <c r="X128" s="2"/>
    </row>
    <row r="129" spans="1:25" ht="111.75" customHeight="1" thickBot="1" x14ac:dyDescent="0.3">
      <c r="A129" s="62" t="s">
        <v>427</v>
      </c>
      <c r="B129" s="116"/>
      <c r="C129" s="116"/>
      <c r="D129" s="166"/>
      <c r="E129" s="159" t="s">
        <v>277</v>
      </c>
      <c r="F129" s="159" t="s">
        <v>154</v>
      </c>
      <c r="G129" s="159" t="s">
        <v>278</v>
      </c>
      <c r="H129" s="78" t="s">
        <v>138</v>
      </c>
      <c r="I129" s="78" t="s">
        <v>202</v>
      </c>
      <c r="J129" s="17">
        <v>0</v>
      </c>
      <c r="K129" s="17">
        <v>0</v>
      </c>
      <c r="L129" s="15">
        <v>0</v>
      </c>
      <c r="M129" s="179">
        <v>0</v>
      </c>
      <c r="N129" s="180"/>
      <c r="O129" s="17">
        <v>0</v>
      </c>
      <c r="P129" s="15">
        <v>0</v>
      </c>
      <c r="Q129" s="179">
        <v>0</v>
      </c>
      <c r="R129" s="185"/>
      <c r="S129" s="17">
        <v>0</v>
      </c>
      <c r="T129" s="15">
        <v>0</v>
      </c>
      <c r="U129" s="28">
        <v>0</v>
      </c>
      <c r="V129" s="28">
        <v>0</v>
      </c>
      <c r="W129" s="17">
        <v>0</v>
      </c>
      <c r="X129" s="2"/>
    </row>
    <row r="130" spans="1:25" ht="192" customHeight="1" thickBot="1" x14ac:dyDescent="0.3">
      <c r="A130" s="90" t="s">
        <v>401</v>
      </c>
      <c r="B130" s="116"/>
      <c r="C130" s="116"/>
      <c r="D130" s="166"/>
      <c r="E130" s="159" t="s">
        <v>395</v>
      </c>
      <c r="F130" s="159" t="s">
        <v>396</v>
      </c>
      <c r="G130" s="165" t="s">
        <v>397</v>
      </c>
      <c r="H130" s="78" t="s">
        <v>138</v>
      </c>
      <c r="I130" s="84" t="s">
        <v>202</v>
      </c>
      <c r="J130" s="28">
        <v>0</v>
      </c>
      <c r="K130" s="27">
        <v>0</v>
      </c>
      <c r="L130" s="15">
        <v>0</v>
      </c>
      <c r="M130" s="179">
        <v>0</v>
      </c>
      <c r="N130" s="180"/>
      <c r="O130" s="17">
        <v>0</v>
      </c>
      <c r="P130" s="15">
        <v>0</v>
      </c>
      <c r="Q130" s="179">
        <v>0</v>
      </c>
      <c r="R130" s="185"/>
      <c r="S130" s="17">
        <v>0</v>
      </c>
      <c r="T130" s="27">
        <v>0</v>
      </c>
      <c r="U130" s="28">
        <v>0</v>
      </c>
      <c r="V130" s="17">
        <v>0</v>
      </c>
      <c r="W130" s="17">
        <v>0</v>
      </c>
      <c r="X130" s="2"/>
    </row>
    <row r="131" spans="1:25" ht="76.5" customHeight="1" thickBot="1" x14ac:dyDescent="0.3">
      <c r="A131" s="62" t="s">
        <v>464</v>
      </c>
      <c r="B131" s="167"/>
      <c r="C131" s="168"/>
      <c r="D131" s="166"/>
      <c r="E131" s="159"/>
      <c r="F131" s="159"/>
      <c r="G131" s="165"/>
      <c r="H131" s="78" t="s">
        <v>138</v>
      </c>
      <c r="I131" s="84" t="s">
        <v>202</v>
      </c>
      <c r="J131" s="28">
        <v>0</v>
      </c>
      <c r="K131" s="27">
        <v>0</v>
      </c>
      <c r="L131" s="15">
        <v>314.8</v>
      </c>
      <c r="M131" s="179">
        <v>0</v>
      </c>
      <c r="N131" s="180"/>
      <c r="O131" s="17">
        <v>0</v>
      </c>
      <c r="P131" s="24">
        <v>0</v>
      </c>
      <c r="Q131" s="179">
        <v>0</v>
      </c>
      <c r="R131" s="180"/>
      <c r="S131" s="26">
        <v>0</v>
      </c>
      <c r="T131" s="43">
        <v>0</v>
      </c>
      <c r="U131" s="48">
        <v>0</v>
      </c>
      <c r="V131" s="17">
        <v>0</v>
      </c>
      <c r="W131" s="15">
        <v>0</v>
      </c>
      <c r="X131" s="2"/>
    </row>
    <row r="132" spans="1:25" ht="209.25" customHeight="1" thickBot="1" x14ac:dyDescent="0.3">
      <c r="A132" s="47" t="s">
        <v>457</v>
      </c>
      <c r="B132" s="167"/>
      <c r="C132" s="168"/>
      <c r="D132" s="166"/>
      <c r="E132" s="159" t="s">
        <v>395</v>
      </c>
      <c r="F132" s="159" t="s">
        <v>396</v>
      </c>
      <c r="G132" s="165" t="s">
        <v>397</v>
      </c>
      <c r="H132" s="78" t="s">
        <v>138</v>
      </c>
      <c r="I132" s="84" t="s">
        <v>202</v>
      </c>
      <c r="J132" s="28">
        <v>0</v>
      </c>
      <c r="K132" s="27">
        <v>0</v>
      </c>
      <c r="L132" s="15">
        <v>144.30000000000001</v>
      </c>
      <c r="M132" s="179">
        <v>0</v>
      </c>
      <c r="N132" s="180"/>
      <c r="O132" s="17">
        <v>0</v>
      </c>
      <c r="P132" s="24">
        <v>0</v>
      </c>
      <c r="Q132" s="179">
        <v>0</v>
      </c>
      <c r="R132" s="180"/>
      <c r="S132" s="26">
        <v>0</v>
      </c>
      <c r="T132" s="44">
        <v>0</v>
      </c>
      <c r="U132" s="49">
        <v>0</v>
      </c>
      <c r="V132" s="22">
        <v>0</v>
      </c>
      <c r="W132" s="15">
        <v>0</v>
      </c>
      <c r="X132" s="2"/>
    </row>
    <row r="133" spans="1:25" ht="146.25" customHeight="1" thickBot="1" x14ac:dyDescent="0.3">
      <c r="A133" s="47" t="s">
        <v>462</v>
      </c>
      <c r="B133" s="167"/>
      <c r="C133" s="168"/>
      <c r="D133" s="166"/>
      <c r="E133" s="159" t="s">
        <v>395</v>
      </c>
      <c r="F133" s="159" t="s">
        <v>396</v>
      </c>
      <c r="G133" s="165" t="s">
        <v>397</v>
      </c>
      <c r="H133" s="78" t="s">
        <v>138</v>
      </c>
      <c r="I133" s="84" t="s">
        <v>202</v>
      </c>
      <c r="J133" s="28">
        <v>1201.5</v>
      </c>
      <c r="K133" s="27">
        <v>1201.5</v>
      </c>
      <c r="L133" s="15">
        <v>0</v>
      </c>
      <c r="M133" s="16"/>
      <c r="N133" s="24">
        <v>0</v>
      </c>
      <c r="O133" s="17">
        <v>0</v>
      </c>
      <c r="P133" s="24">
        <v>0</v>
      </c>
      <c r="Q133" s="179">
        <v>0</v>
      </c>
      <c r="R133" s="180"/>
      <c r="S133" s="26">
        <v>0</v>
      </c>
      <c r="T133" s="45">
        <v>0</v>
      </c>
      <c r="U133" s="50">
        <v>0</v>
      </c>
      <c r="V133" s="22">
        <v>0</v>
      </c>
      <c r="W133" s="15">
        <v>0</v>
      </c>
      <c r="X133" s="2"/>
    </row>
    <row r="134" spans="1:25" ht="127.5" customHeight="1" thickBot="1" x14ac:dyDescent="0.3">
      <c r="A134" s="47" t="s">
        <v>411</v>
      </c>
      <c r="B134" s="167"/>
      <c r="C134" s="168"/>
      <c r="D134" s="116"/>
      <c r="E134" s="159" t="s">
        <v>351</v>
      </c>
      <c r="F134" s="159" t="s">
        <v>352</v>
      </c>
      <c r="G134" s="165" t="s">
        <v>353</v>
      </c>
      <c r="H134" s="78" t="s">
        <v>138</v>
      </c>
      <c r="I134" s="84" t="s">
        <v>202</v>
      </c>
      <c r="J134" s="91">
        <v>1479</v>
      </c>
      <c r="K134" s="92">
        <v>1479</v>
      </c>
      <c r="L134" s="15">
        <v>1489.12</v>
      </c>
      <c r="M134" s="179">
        <v>1012.5</v>
      </c>
      <c r="N134" s="185"/>
      <c r="O134" s="17">
        <v>1012.5</v>
      </c>
      <c r="P134" s="24">
        <v>0</v>
      </c>
      <c r="Q134" s="179">
        <v>1012.5</v>
      </c>
      <c r="R134" s="185"/>
      <c r="S134" s="28">
        <v>1012.5</v>
      </c>
      <c r="T134" s="18">
        <v>0</v>
      </c>
      <c r="U134" s="31">
        <v>1012.5</v>
      </c>
      <c r="V134" s="31">
        <v>1012.5</v>
      </c>
      <c r="W134" s="15">
        <v>0</v>
      </c>
      <c r="X134" s="2"/>
    </row>
    <row r="135" spans="1:25" ht="144.75" customHeight="1" thickBot="1" x14ac:dyDescent="0.3">
      <c r="A135" s="59" t="s">
        <v>122</v>
      </c>
      <c r="B135" s="110"/>
      <c r="C135" s="110"/>
      <c r="D135" s="110"/>
      <c r="E135" s="110"/>
      <c r="F135" s="110"/>
      <c r="G135" s="110"/>
      <c r="H135" s="93"/>
      <c r="I135" s="94"/>
      <c r="J135" s="14">
        <f>SUM(J136:J165)</f>
        <v>631417.5</v>
      </c>
      <c r="K135" s="14">
        <f>SUM(K136:K165)</f>
        <v>630379.69999999995</v>
      </c>
      <c r="L135" s="14">
        <f>SUM(L136:L165)</f>
        <v>793102.38999999978</v>
      </c>
      <c r="M135" s="186">
        <f>SUM(M136:N165)</f>
        <v>812020.09999999974</v>
      </c>
      <c r="N135" s="187"/>
      <c r="O135" s="14">
        <f>SUM(O136:O165)</f>
        <v>811975.99999999977</v>
      </c>
      <c r="P135" s="12">
        <f>SUM(P136:P163)</f>
        <v>44.1</v>
      </c>
      <c r="Q135" s="192">
        <f>SUM(Q136:R165)</f>
        <v>817569.89999999991</v>
      </c>
      <c r="R135" s="193"/>
      <c r="S135" s="14">
        <f>SUM(S136:S139,S140:S142,S143:S145,S146:S150,S151:S155,S157,S156,S158,S159:S160,S161:S165)</f>
        <v>817569.89999999991</v>
      </c>
      <c r="T135" s="34">
        <f>SUM(T136:T163)</f>
        <v>0</v>
      </c>
      <c r="U135" s="34">
        <f>SUM(U136:U165)</f>
        <v>815803.59999999986</v>
      </c>
      <c r="V135" s="34">
        <f>SUM(V136:V165)</f>
        <v>815803.59999999986</v>
      </c>
      <c r="W135" s="34">
        <f>SUM(W136:W163)</f>
        <v>0</v>
      </c>
      <c r="X135" s="2"/>
    </row>
    <row r="136" spans="1:25" ht="172.5" customHeight="1" thickBot="1" x14ac:dyDescent="0.3">
      <c r="A136" s="47" t="s">
        <v>412</v>
      </c>
      <c r="B136" s="169" t="s">
        <v>279</v>
      </c>
      <c r="C136" s="159" t="s">
        <v>280</v>
      </c>
      <c r="D136" s="159" t="s">
        <v>281</v>
      </c>
      <c r="E136" s="159" t="s">
        <v>350</v>
      </c>
      <c r="F136" s="159" t="s">
        <v>282</v>
      </c>
      <c r="G136" s="159" t="s">
        <v>283</v>
      </c>
      <c r="H136" s="80" t="s">
        <v>458</v>
      </c>
      <c r="I136" s="95" t="s">
        <v>459</v>
      </c>
      <c r="J136" s="22">
        <v>610</v>
      </c>
      <c r="K136" s="18">
        <v>610</v>
      </c>
      <c r="L136" s="18">
        <v>654.6</v>
      </c>
      <c r="M136" s="179">
        <v>716.8</v>
      </c>
      <c r="N136" s="185"/>
      <c r="O136" s="17">
        <v>716.8</v>
      </c>
      <c r="P136" s="15">
        <v>0</v>
      </c>
      <c r="Q136" s="194">
        <v>716.8</v>
      </c>
      <c r="R136" s="223"/>
      <c r="S136" s="22">
        <v>716.8</v>
      </c>
      <c r="T136" s="15">
        <v>0</v>
      </c>
      <c r="U136" s="31">
        <v>716.8</v>
      </c>
      <c r="V136" s="31">
        <v>716.8</v>
      </c>
      <c r="W136" s="15">
        <v>0</v>
      </c>
      <c r="X136" s="2"/>
      <c r="Y136" s="8"/>
    </row>
    <row r="137" spans="1:25" ht="147.75" customHeight="1" thickBot="1" x14ac:dyDescent="0.3">
      <c r="A137" s="47" t="s">
        <v>413</v>
      </c>
      <c r="B137" s="160" t="s">
        <v>284</v>
      </c>
      <c r="C137" s="159" t="s">
        <v>154</v>
      </c>
      <c r="D137" s="159" t="s">
        <v>285</v>
      </c>
      <c r="E137" s="116" t="s">
        <v>377</v>
      </c>
      <c r="F137" s="135"/>
      <c r="G137" s="135"/>
      <c r="H137" s="78" t="s">
        <v>222</v>
      </c>
      <c r="I137" s="78" t="s">
        <v>179</v>
      </c>
      <c r="J137" s="18">
        <v>216259.4</v>
      </c>
      <c r="K137" s="18">
        <v>216259.4</v>
      </c>
      <c r="L137" s="18">
        <v>285489.2</v>
      </c>
      <c r="M137" s="179">
        <v>263024.90000000002</v>
      </c>
      <c r="N137" s="185"/>
      <c r="O137" s="17">
        <v>263024.90000000002</v>
      </c>
      <c r="P137" s="15">
        <v>0</v>
      </c>
      <c r="Q137" s="179">
        <v>263024.90000000002</v>
      </c>
      <c r="R137" s="185"/>
      <c r="S137" s="17">
        <v>263024.90000000002</v>
      </c>
      <c r="T137" s="15">
        <v>0</v>
      </c>
      <c r="U137" s="31">
        <v>263024.90000000002</v>
      </c>
      <c r="V137" s="31">
        <v>263024.90000000002</v>
      </c>
      <c r="W137" s="15">
        <v>0</v>
      </c>
      <c r="X137" s="2"/>
    </row>
    <row r="138" spans="1:25" ht="91.5" customHeight="1" thickBot="1" x14ac:dyDescent="0.3">
      <c r="A138" s="47" t="s">
        <v>414</v>
      </c>
      <c r="B138" s="116"/>
      <c r="C138" s="116"/>
      <c r="D138" s="116"/>
      <c r="E138" s="159" t="s">
        <v>286</v>
      </c>
      <c r="F138" s="159" t="s">
        <v>154</v>
      </c>
      <c r="G138" s="159" t="s">
        <v>287</v>
      </c>
      <c r="H138" s="78" t="s">
        <v>138</v>
      </c>
      <c r="I138" s="78" t="s">
        <v>202</v>
      </c>
      <c r="J138" s="18">
        <v>4783.3999999999996</v>
      </c>
      <c r="K138" s="18">
        <v>4783.3999999999996</v>
      </c>
      <c r="L138" s="18">
        <v>5661.6</v>
      </c>
      <c r="M138" s="179">
        <v>6066.1</v>
      </c>
      <c r="N138" s="185"/>
      <c r="O138" s="17">
        <v>6066.1</v>
      </c>
      <c r="P138" s="15">
        <v>0</v>
      </c>
      <c r="Q138" s="179">
        <v>7566.1</v>
      </c>
      <c r="R138" s="180"/>
      <c r="S138" s="17">
        <v>7566.1</v>
      </c>
      <c r="T138" s="15">
        <v>0</v>
      </c>
      <c r="U138" s="31">
        <v>6066.1</v>
      </c>
      <c r="V138" s="31">
        <v>6066.1</v>
      </c>
      <c r="W138" s="15">
        <v>0</v>
      </c>
      <c r="X138" s="2"/>
    </row>
    <row r="139" spans="1:25" ht="305.25" customHeight="1" thickBot="1" x14ac:dyDescent="0.3">
      <c r="A139" s="47" t="s">
        <v>415</v>
      </c>
      <c r="B139" s="116"/>
      <c r="C139" s="159"/>
      <c r="D139" s="159"/>
      <c r="E139" s="116" t="s">
        <v>392</v>
      </c>
      <c r="F139" s="159" t="s">
        <v>268</v>
      </c>
      <c r="G139" s="159" t="s">
        <v>335</v>
      </c>
      <c r="H139" s="78" t="s">
        <v>222</v>
      </c>
      <c r="I139" s="78" t="s">
        <v>139</v>
      </c>
      <c r="J139" s="18">
        <v>1057.2</v>
      </c>
      <c r="K139" s="18">
        <v>1057.2</v>
      </c>
      <c r="L139" s="18">
        <v>1281.8</v>
      </c>
      <c r="M139" s="179">
        <v>1387.9</v>
      </c>
      <c r="N139" s="185"/>
      <c r="O139" s="17">
        <v>1387.9</v>
      </c>
      <c r="P139" s="15">
        <v>0</v>
      </c>
      <c r="Q139" s="179">
        <v>1387.9</v>
      </c>
      <c r="R139" s="180"/>
      <c r="S139" s="17">
        <v>1387.9</v>
      </c>
      <c r="T139" s="15">
        <v>0</v>
      </c>
      <c r="U139" s="31">
        <v>1387.9</v>
      </c>
      <c r="V139" s="31">
        <v>1387.9</v>
      </c>
      <c r="W139" s="15">
        <v>0</v>
      </c>
      <c r="X139" s="2"/>
    </row>
    <row r="140" spans="1:25" ht="185.25" customHeight="1" thickBot="1" x14ac:dyDescent="0.3">
      <c r="A140" s="47" t="s">
        <v>416</v>
      </c>
      <c r="B140" s="170" t="s">
        <v>279</v>
      </c>
      <c r="C140" s="171" t="s">
        <v>280</v>
      </c>
      <c r="D140" s="159" t="s">
        <v>281</v>
      </c>
      <c r="E140" s="116" t="s">
        <v>495</v>
      </c>
      <c r="F140" s="135"/>
      <c r="G140" s="135"/>
      <c r="H140" s="78" t="s">
        <v>179</v>
      </c>
      <c r="I140" s="78" t="s">
        <v>138</v>
      </c>
      <c r="J140" s="18">
        <v>1556.9</v>
      </c>
      <c r="K140" s="18">
        <v>1556.9</v>
      </c>
      <c r="L140" s="18">
        <v>1911.9</v>
      </c>
      <c r="M140" s="179">
        <v>2098.8000000000002</v>
      </c>
      <c r="N140" s="185"/>
      <c r="O140" s="17">
        <v>2098.8000000000002</v>
      </c>
      <c r="P140" s="15">
        <v>0</v>
      </c>
      <c r="Q140" s="179">
        <v>2098.8000000000002</v>
      </c>
      <c r="R140" s="180"/>
      <c r="S140" s="17">
        <v>2098.8000000000002</v>
      </c>
      <c r="T140" s="15">
        <v>0</v>
      </c>
      <c r="U140" s="31">
        <v>2098.8000000000002</v>
      </c>
      <c r="V140" s="31">
        <v>2098.8000000000002</v>
      </c>
      <c r="W140" s="15">
        <v>0</v>
      </c>
      <c r="X140" s="2"/>
    </row>
    <row r="141" spans="1:25" ht="169.5" customHeight="1" thickBot="1" x14ac:dyDescent="0.3">
      <c r="A141" s="47" t="s">
        <v>417</v>
      </c>
      <c r="B141" s="159" t="s">
        <v>259</v>
      </c>
      <c r="C141" s="159" t="s">
        <v>260</v>
      </c>
      <c r="D141" s="159" t="s">
        <v>261</v>
      </c>
      <c r="E141" s="116" t="s">
        <v>262</v>
      </c>
      <c r="F141" s="159" t="s">
        <v>263</v>
      </c>
      <c r="G141" s="159" t="s">
        <v>264</v>
      </c>
      <c r="H141" s="78" t="s">
        <v>140</v>
      </c>
      <c r="I141" s="78" t="s">
        <v>138</v>
      </c>
      <c r="J141" s="18">
        <v>4089.5</v>
      </c>
      <c r="K141" s="18">
        <v>4089.5</v>
      </c>
      <c r="L141" s="18">
        <v>16999.5</v>
      </c>
      <c r="M141" s="179">
        <v>18540</v>
      </c>
      <c r="N141" s="185"/>
      <c r="O141" s="17">
        <v>18540</v>
      </c>
      <c r="P141" s="15">
        <v>0</v>
      </c>
      <c r="Q141" s="179">
        <v>18540</v>
      </c>
      <c r="R141" s="180"/>
      <c r="S141" s="17">
        <v>18540</v>
      </c>
      <c r="T141" s="15">
        <v>0</v>
      </c>
      <c r="U141" s="31">
        <v>18540</v>
      </c>
      <c r="V141" s="31">
        <v>18540</v>
      </c>
      <c r="W141" s="15">
        <v>0</v>
      </c>
      <c r="X141" s="2"/>
    </row>
    <row r="142" spans="1:25" ht="182.25" customHeight="1" thickBot="1" x14ac:dyDescent="0.3">
      <c r="A142" s="47" t="s">
        <v>418</v>
      </c>
      <c r="B142" s="172"/>
      <c r="C142" s="116"/>
      <c r="D142" s="116"/>
      <c r="E142" s="159" t="s">
        <v>360</v>
      </c>
      <c r="F142" s="159" t="s">
        <v>361</v>
      </c>
      <c r="G142" s="159" t="s">
        <v>359</v>
      </c>
      <c r="H142" s="78" t="s">
        <v>138</v>
      </c>
      <c r="I142" s="78" t="s">
        <v>202</v>
      </c>
      <c r="J142" s="18">
        <v>9463.7000000000007</v>
      </c>
      <c r="K142" s="18">
        <v>9463.7000000000007</v>
      </c>
      <c r="L142" s="18">
        <v>9573.35</v>
      </c>
      <c r="M142" s="179">
        <v>9324.2999999999993</v>
      </c>
      <c r="N142" s="185"/>
      <c r="O142" s="17">
        <v>9324.2999999999993</v>
      </c>
      <c r="P142" s="15">
        <v>0</v>
      </c>
      <c r="Q142" s="179">
        <v>11425.2</v>
      </c>
      <c r="R142" s="180"/>
      <c r="S142" s="17">
        <v>11425.2</v>
      </c>
      <c r="T142" s="15">
        <v>0</v>
      </c>
      <c r="U142" s="31">
        <v>11444.9</v>
      </c>
      <c r="V142" s="31">
        <v>11444.9</v>
      </c>
      <c r="W142" s="15">
        <v>0</v>
      </c>
      <c r="X142" s="2"/>
    </row>
    <row r="143" spans="1:25" ht="409.6" customHeight="1" thickBot="1" x14ac:dyDescent="0.3">
      <c r="A143" s="47" t="s">
        <v>419</v>
      </c>
      <c r="B143" s="160" t="s">
        <v>497</v>
      </c>
      <c r="C143" s="159" t="s">
        <v>496</v>
      </c>
      <c r="D143" s="159"/>
      <c r="E143" s="116" t="s">
        <v>366</v>
      </c>
      <c r="F143" s="173" t="s">
        <v>368</v>
      </c>
      <c r="G143" s="159" t="s">
        <v>367</v>
      </c>
      <c r="H143" s="78" t="s">
        <v>179</v>
      </c>
      <c r="I143" s="78" t="s">
        <v>138</v>
      </c>
      <c r="J143" s="18">
        <v>502.9</v>
      </c>
      <c r="K143" s="18">
        <v>502.9</v>
      </c>
      <c r="L143" s="18">
        <v>653.6</v>
      </c>
      <c r="M143" s="179">
        <v>715.8</v>
      </c>
      <c r="N143" s="185"/>
      <c r="O143" s="17">
        <v>715.8</v>
      </c>
      <c r="P143" s="15">
        <v>0</v>
      </c>
      <c r="Q143" s="179">
        <v>715.8</v>
      </c>
      <c r="R143" s="180"/>
      <c r="S143" s="17">
        <v>715.8</v>
      </c>
      <c r="T143" s="15">
        <v>0</v>
      </c>
      <c r="U143" s="31">
        <v>715.8</v>
      </c>
      <c r="V143" s="31">
        <v>715.8</v>
      </c>
      <c r="W143" s="15">
        <v>0</v>
      </c>
      <c r="X143" s="2"/>
    </row>
    <row r="144" spans="1:25" ht="240" customHeight="1" thickBot="1" x14ac:dyDescent="0.3">
      <c r="A144" s="47" t="s">
        <v>290</v>
      </c>
      <c r="B144" s="116"/>
      <c r="C144" s="116"/>
      <c r="D144" s="116"/>
      <c r="E144" s="116" t="s">
        <v>291</v>
      </c>
      <c r="F144" s="135" t="s">
        <v>168</v>
      </c>
      <c r="G144" s="116" t="s">
        <v>292</v>
      </c>
      <c r="H144" s="78" t="s">
        <v>222</v>
      </c>
      <c r="I144" s="78" t="s">
        <v>237</v>
      </c>
      <c r="J144" s="18">
        <v>762.6</v>
      </c>
      <c r="K144" s="18">
        <v>762.6</v>
      </c>
      <c r="L144" s="18">
        <v>0</v>
      </c>
      <c r="M144" s="179">
        <v>0</v>
      </c>
      <c r="N144" s="185"/>
      <c r="O144" s="17">
        <v>0</v>
      </c>
      <c r="P144" s="15">
        <v>0</v>
      </c>
      <c r="Q144" s="179">
        <v>0</v>
      </c>
      <c r="R144" s="180"/>
      <c r="S144" s="17">
        <v>0</v>
      </c>
      <c r="T144" s="15">
        <v>0</v>
      </c>
      <c r="U144" s="31">
        <v>0</v>
      </c>
      <c r="V144" s="31">
        <v>0</v>
      </c>
      <c r="W144" s="15">
        <v>0</v>
      </c>
      <c r="X144" s="2"/>
    </row>
    <row r="145" spans="1:24" ht="254.25" customHeight="1" thickBot="1" x14ac:dyDescent="0.3">
      <c r="A145" s="47" t="s">
        <v>293</v>
      </c>
      <c r="B145" s="116"/>
      <c r="C145" s="116"/>
      <c r="D145" s="116"/>
      <c r="E145" s="116" t="s">
        <v>288</v>
      </c>
      <c r="F145" s="135" t="s">
        <v>294</v>
      </c>
      <c r="G145" s="116" t="s">
        <v>289</v>
      </c>
      <c r="H145" s="53" t="s">
        <v>403</v>
      </c>
      <c r="I145" s="53" t="s">
        <v>404</v>
      </c>
      <c r="J145" s="18">
        <v>961.3</v>
      </c>
      <c r="K145" s="18">
        <v>961.3</v>
      </c>
      <c r="L145" s="18">
        <v>1032.2</v>
      </c>
      <c r="M145" s="179">
        <v>1307.4000000000001</v>
      </c>
      <c r="N145" s="185"/>
      <c r="O145" s="17">
        <v>1307.4000000000001</v>
      </c>
      <c r="P145" s="15">
        <v>0</v>
      </c>
      <c r="Q145" s="179">
        <v>1307.4000000000001</v>
      </c>
      <c r="R145" s="180"/>
      <c r="S145" s="17">
        <v>1307.4000000000001</v>
      </c>
      <c r="T145" s="15">
        <v>0</v>
      </c>
      <c r="U145" s="31">
        <v>1307.4000000000001</v>
      </c>
      <c r="V145" s="31">
        <v>1307.4000000000001</v>
      </c>
      <c r="W145" s="15">
        <v>0</v>
      </c>
      <c r="X145" s="2"/>
    </row>
    <row r="146" spans="1:24" ht="105.75" customHeight="1" thickBot="1" x14ac:dyDescent="0.3">
      <c r="A146" s="62" t="s">
        <v>420</v>
      </c>
      <c r="B146" s="159" t="s">
        <v>284</v>
      </c>
      <c r="C146" s="159" t="s">
        <v>295</v>
      </c>
      <c r="D146" s="173" t="s">
        <v>285</v>
      </c>
      <c r="E146" s="116" t="s">
        <v>288</v>
      </c>
      <c r="F146" s="174" t="s">
        <v>296</v>
      </c>
      <c r="G146" s="135"/>
      <c r="H146" s="78" t="s">
        <v>222</v>
      </c>
      <c r="I146" s="78" t="s">
        <v>237</v>
      </c>
      <c r="J146" s="19">
        <v>337633.7</v>
      </c>
      <c r="K146" s="19">
        <v>337633.7</v>
      </c>
      <c r="L146" s="19">
        <v>411197.1</v>
      </c>
      <c r="M146" s="183">
        <v>459034.3</v>
      </c>
      <c r="N146" s="184"/>
      <c r="O146" s="28">
        <v>459034.3</v>
      </c>
      <c r="P146" s="15">
        <v>0</v>
      </c>
      <c r="Q146" s="179">
        <v>459034.3</v>
      </c>
      <c r="R146" s="180"/>
      <c r="S146" s="17">
        <v>459034.3</v>
      </c>
      <c r="T146" s="15">
        <v>0</v>
      </c>
      <c r="U146" s="31">
        <v>459034.3</v>
      </c>
      <c r="V146" s="31">
        <v>459034.3</v>
      </c>
      <c r="W146" s="15">
        <v>0</v>
      </c>
      <c r="X146" s="2"/>
    </row>
    <row r="147" spans="1:24" ht="290.25" customHeight="1" thickBot="1" x14ac:dyDescent="0.3">
      <c r="A147" s="62" t="s">
        <v>421</v>
      </c>
      <c r="B147" s="116" t="s">
        <v>330</v>
      </c>
      <c r="C147" s="116"/>
      <c r="D147" s="116"/>
      <c r="E147" s="116" t="s">
        <v>398</v>
      </c>
      <c r="F147" s="116" t="s">
        <v>338</v>
      </c>
      <c r="G147" s="116" t="s">
        <v>339</v>
      </c>
      <c r="H147" s="84" t="s">
        <v>140</v>
      </c>
      <c r="I147" s="78" t="s">
        <v>138</v>
      </c>
      <c r="J147" s="17">
        <v>13571.5</v>
      </c>
      <c r="K147" s="17">
        <v>13112.6</v>
      </c>
      <c r="L147" s="17">
        <v>12163.5</v>
      </c>
      <c r="M147" s="185">
        <v>11709.9</v>
      </c>
      <c r="N147" s="185"/>
      <c r="O147" s="17">
        <v>11709.9</v>
      </c>
      <c r="P147" s="15">
        <v>0</v>
      </c>
      <c r="Q147" s="179">
        <v>11709.9</v>
      </c>
      <c r="R147" s="180"/>
      <c r="S147" s="17">
        <v>11709.9</v>
      </c>
      <c r="T147" s="15">
        <v>0</v>
      </c>
      <c r="U147" s="31">
        <v>11709.9</v>
      </c>
      <c r="V147" s="31">
        <v>11709.9</v>
      </c>
      <c r="W147" s="15">
        <v>0</v>
      </c>
      <c r="X147" s="2"/>
    </row>
    <row r="148" spans="1:24" ht="329.25" customHeight="1" thickBot="1" x14ac:dyDescent="0.3">
      <c r="A148" s="62" t="s">
        <v>422</v>
      </c>
      <c r="B148" s="116" t="s">
        <v>259</v>
      </c>
      <c r="C148" s="116"/>
      <c r="D148" s="116"/>
      <c r="E148" s="116" t="s">
        <v>262</v>
      </c>
      <c r="F148" s="116" t="s">
        <v>263</v>
      </c>
      <c r="G148" s="116" t="s">
        <v>264</v>
      </c>
      <c r="H148" s="84" t="s">
        <v>140</v>
      </c>
      <c r="I148" s="78" t="s">
        <v>138</v>
      </c>
      <c r="J148" s="17">
        <v>0</v>
      </c>
      <c r="K148" s="17">
        <v>0</v>
      </c>
      <c r="L148" s="17">
        <v>187.9</v>
      </c>
      <c r="M148" s="179">
        <v>0</v>
      </c>
      <c r="N148" s="180"/>
      <c r="O148" s="22">
        <v>0</v>
      </c>
      <c r="P148" s="15">
        <v>0</v>
      </c>
      <c r="Q148" s="179">
        <v>0</v>
      </c>
      <c r="R148" s="180"/>
      <c r="S148" s="17">
        <v>0</v>
      </c>
      <c r="T148" s="15">
        <v>0</v>
      </c>
      <c r="U148" s="31">
        <v>0</v>
      </c>
      <c r="V148" s="31">
        <v>0</v>
      </c>
      <c r="W148" s="15">
        <v>0</v>
      </c>
      <c r="X148" s="2"/>
    </row>
    <row r="149" spans="1:24" ht="141.75" customHeight="1" thickBot="1" x14ac:dyDescent="0.3">
      <c r="A149" s="62" t="s">
        <v>402</v>
      </c>
      <c r="B149" s="116"/>
      <c r="C149" s="116"/>
      <c r="D149" s="116"/>
      <c r="E149" s="159" t="s">
        <v>356</v>
      </c>
      <c r="F149" s="159" t="s">
        <v>355</v>
      </c>
      <c r="G149" s="159" t="s">
        <v>354</v>
      </c>
      <c r="H149" s="78" t="s">
        <v>138</v>
      </c>
      <c r="I149" s="78" t="s">
        <v>202</v>
      </c>
      <c r="J149" s="17">
        <v>1141.5</v>
      </c>
      <c r="K149" s="17">
        <v>1141.5</v>
      </c>
      <c r="L149" s="17">
        <v>1233.6400000000001</v>
      </c>
      <c r="M149" s="195">
        <v>1209.7</v>
      </c>
      <c r="N149" s="195"/>
      <c r="O149" s="22">
        <v>1209.7</v>
      </c>
      <c r="P149" s="15">
        <v>0</v>
      </c>
      <c r="Q149" s="179">
        <v>1226.2</v>
      </c>
      <c r="R149" s="180"/>
      <c r="S149" s="17">
        <v>1226.2</v>
      </c>
      <c r="T149" s="15">
        <v>0</v>
      </c>
      <c r="U149" s="31">
        <v>1252.7</v>
      </c>
      <c r="V149" s="31">
        <v>1252.7</v>
      </c>
      <c r="W149" s="15">
        <v>0</v>
      </c>
      <c r="X149" s="2"/>
    </row>
    <row r="150" spans="1:24" ht="409.6" customHeight="1" thickBot="1" x14ac:dyDescent="0.3">
      <c r="A150" s="62" t="s">
        <v>405</v>
      </c>
      <c r="B150" s="163"/>
      <c r="C150" s="116"/>
      <c r="D150" s="116"/>
      <c r="E150" s="116" t="s">
        <v>297</v>
      </c>
      <c r="F150" s="159" t="s">
        <v>154</v>
      </c>
      <c r="G150" s="159" t="s">
        <v>287</v>
      </c>
      <c r="H150" s="53" t="s">
        <v>222</v>
      </c>
      <c r="I150" s="53" t="s">
        <v>237</v>
      </c>
      <c r="J150" s="17">
        <v>12400.1</v>
      </c>
      <c r="K150" s="17">
        <v>12400.1</v>
      </c>
      <c r="L150" s="17">
        <v>14663.6</v>
      </c>
      <c r="M150" s="179">
        <v>17081.7</v>
      </c>
      <c r="N150" s="185"/>
      <c r="O150" s="17">
        <v>17081.7</v>
      </c>
      <c r="P150" s="15">
        <v>0</v>
      </c>
      <c r="Q150" s="179">
        <v>17081.7</v>
      </c>
      <c r="R150" s="180"/>
      <c r="S150" s="17">
        <v>17081.7</v>
      </c>
      <c r="T150" s="15">
        <v>0</v>
      </c>
      <c r="U150" s="31">
        <v>17081.7</v>
      </c>
      <c r="V150" s="31">
        <v>17081.7</v>
      </c>
      <c r="W150" s="15">
        <v>0</v>
      </c>
      <c r="X150" s="2"/>
    </row>
    <row r="151" spans="1:24" ht="128.25" customHeight="1" thickBot="1" x14ac:dyDescent="0.3">
      <c r="A151" s="62" t="s">
        <v>406</v>
      </c>
      <c r="B151" s="116"/>
      <c r="C151" s="116"/>
      <c r="D151" s="116"/>
      <c r="E151" s="173" t="s">
        <v>351</v>
      </c>
      <c r="F151" s="159" t="s">
        <v>357</v>
      </c>
      <c r="G151" s="173" t="s">
        <v>358</v>
      </c>
      <c r="H151" s="78" t="s">
        <v>138</v>
      </c>
      <c r="I151" s="78" t="s">
        <v>202</v>
      </c>
      <c r="J151" s="17">
        <v>18244</v>
      </c>
      <c r="K151" s="51">
        <v>17804.400000000001</v>
      </c>
      <c r="L151" s="17">
        <v>6575.57</v>
      </c>
      <c r="M151" s="185">
        <v>3639.2</v>
      </c>
      <c r="N151" s="185"/>
      <c r="O151" s="17">
        <v>3639.2</v>
      </c>
      <c r="P151" s="15">
        <v>0</v>
      </c>
      <c r="Q151" s="179">
        <v>4638.5</v>
      </c>
      <c r="R151" s="180"/>
      <c r="S151" s="17">
        <v>4638.5</v>
      </c>
      <c r="T151" s="15">
        <v>0</v>
      </c>
      <c r="U151" s="31">
        <v>4721.3999999999996</v>
      </c>
      <c r="V151" s="31">
        <v>4721.3999999999996</v>
      </c>
      <c r="W151" s="15">
        <v>0</v>
      </c>
      <c r="X151" s="2"/>
    </row>
    <row r="152" spans="1:24" ht="289.5" customHeight="1" thickBot="1" x14ac:dyDescent="0.3">
      <c r="A152" s="62" t="s">
        <v>407</v>
      </c>
      <c r="B152" s="159" t="s">
        <v>172</v>
      </c>
      <c r="C152" s="159" t="s">
        <v>298</v>
      </c>
      <c r="D152" s="159" t="s">
        <v>135</v>
      </c>
      <c r="E152" s="116" t="s">
        <v>498</v>
      </c>
      <c r="F152" s="159" t="s">
        <v>349</v>
      </c>
      <c r="G152" s="159" t="s">
        <v>348</v>
      </c>
      <c r="H152" s="78" t="s">
        <v>138</v>
      </c>
      <c r="I152" s="78" t="s">
        <v>202</v>
      </c>
      <c r="J152" s="17">
        <v>396.8</v>
      </c>
      <c r="K152" s="17">
        <v>395.9</v>
      </c>
      <c r="L152" s="17">
        <v>323.7</v>
      </c>
      <c r="M152" s="185">
        <v>491.5</v>
      </c>
      <c r="N152" s="185"/>
      <c r="O152" s="17">
        <v>491.5</v>
      </c>
      <c r="P152" s="15">
        <v>0</v>
      </c>
      <c r="Q152" s="179">
        <v>491.5</v>
      </c>
      <c r="R152" s="180"/>
      <c r="S152" s="17">
        <v>491.5</v>
      </c>
      <c r="T152" s="15">
        <v>0</v>
      </c>
      <c r="U152" s="31">
        <v>491.5</v>
      </c>
      <c r="V152" s="31">
        <v>491.5</v>
      </c>
      <c r="W152" s="15">
        <v>0</v>
      </c>
      <c r="X152" s="2"/>
    </row>
    <row r="153" spans="1:24" ht="163.5" customHeight="1" thickBot="1" x14ac:dyDescent="0.3">
      <c r="A153" s="62" t="s">
        <v>423</v>
      </c>
      <c r="B153" s="161"/>
      <c r="C153" s="116"/>
      <c r="D153" s="116"/>
      <c r="E153" s="159" t="s">
        <v>343</v>
      </c>
      <c r="F153" s="159" t="s">
        <v>344</v>
      </c>
      <c r="G153" s="159" t="s">
        <v>345</v>
      </c>
      <c r="H153" s="53" t="s">
        <v>138</v>
      </c>
      <c r="I153" s="53" t="s">
        <v>202</v>
      </c>
      <c r="J153" s="17">
        <v>442.6</v>
      </c>
      <c r="K153" s="17">
        <v>442.6</v>
      </c>
      <c r="L153" s="17">
        <v>0</v>
      </c>
      <c r="M153" s="183">
        <v>0</v>
      </c>
      <c r="N153" s="184"/>
      <c r="O153" s="28">
        <v>0</v>
      </c>
      <c r="P153" s="15">
        <v>0</v>
      </c>
      <c r="Q153" s="179">
        <v>0</v>
      </c>
      <c r="R153" s="180"/>
      <c r="S153" s="17">
        <v>0</v>
      </c>
      <c r="T153" s="15">
        <v>0</v>
      </c>
      <c r="U153" s="31">
        <v>0</v>
      </c>
      <c r="V153" s="31">
        <v>0</v>
      </c>
      <c r="W153" s="15">
        <v>0</v>
      </c>
      <c r="X153" s="2"/>
    </row>
    <row r="154" spans="1:24" ht="270" customHeight="1" thickBot="1" x14ac:dyDescent="0.3">
      <c r="A154" s="96" t="s">
        <v>424</v>
      </c>
      <c r="B154" s="161"/>
      <c r="C154" s="166"/>
      <c r="D154" s="116"/>
      <c r="E154" s="116" t="s">
        <v>288</v>
      </c>
      <c r="F154" s="135" t="s">
        <v>294</v>
      </c>
      <c r="G154" s="116" t="s">
        <v>289</v>
      </c>
      <c r="H154" s="53" t="s">
        <v>222</v>
      </c>
      <c r="I154" s="53" t="s">
        <v>237</v>
      </c>
      <c r="J154" s="17">
        <v>1154.9000000000001</v>
      </c>
      <c r="K154" s="17">
        <v>1154.9000000000001</v>
      </c>
      <c r="L154" s="16">
        <v>1477.9</v>
      </c>
      <c r="M154" s="217">
        <v>1637.6</v>
      </c>
      <c r="N154" s="218"/>
      <c r="O154" s="17">
        <v>1637.6</v>
      </c>
      <c r="P154" s="15">
        <v>0</v>
      </c>
      <c r="Q154" s="179">
        <v>1637.6</v>
      </c>
      <c r="R154" s="180"/>
      <c r="S154" s="17">
        <v>1637.6</v>
      </c>
      <c r="T154" s="15">
        <v>0</v>
      </c>
      <c r="U154" s="31">
        <v>1637.6</v>
      </c>
      <c r="V154" s="31">
        <v>1637.6</v>
      </c>
      <c r="W154" s="15">
        <v>0</v>
      </c>
      <c r="X154" s="2"/>
    </row>
    <row r="155" spans="1:24" ht="199.5" customHeight="1" thickBot="1" x14ac:dyDescent="0.3">
      <c r="A155" s="83" t="s">
        <v>464</v>
      </c>
      <c r="B155" s="161"/>
      <c r="C155" s="166"/>
      <c r="D155" s="116"/>
      <c r="E155" s="116" t="s">
        <v>393</v>
      </c>
      <c r="F155" s="135" t="s">
        <v>268</v>
      </c>
      <c r="G155" s="116" t="s">
        <v>394</v>
      </c>
      <c r="H155" s="53" t="s">
        <v>138</v>
      </c>
      <c r="I155" s="53" t="s">
        <v>202</v>
      </c>
      <c r="J155" s="17">
        <v>0</v>
      </c>
      <c r="K155" s="17">
        <v>0</v>
      </c>
      <c r="L155" s="16">
        <v>99.41</v>
      </c>
      <c r="M155" s="179">
        <v>2787.2</v>
      </c>
      <c r="N155" s="180"/>
      <c r="O155" s="22">
        <v>2787.2</v>
      </c>
      <c r="P155" s="15">
        <v>0</v>
      </c>
      <c r="Q155" s="179">
        <v>2920.7</v>
      </c>
      <c r="R155" s="180"/>
      <c r="S155" s="17">
        <v>2920.7</v>
      </c>
      <c r="T155" s="15">
        <v>0</v>
      </c>
      <c r="U155" s="31">
        <v>2920.7</v>
      </c>
      <c r="V155" s="31">
        <v>2920.7</v>
      </c>
      <c r="W155" s="15">
        <v>0</v>
      </c>
      <c r="X155" s="2"/>
    </row>
    <row r="156" spans="1:24" ht="188.25" customHeight="1" thickBot="1" x14ac:dyDescent="0.5">
      <c r="A156" s="97" t="s">
        <v>408</v>
      </c>
      <c r="B156" s="116"/>
      <c r="C156" s="166"/>
      <c r="D156" s="116"/>
      <c r="E156" s="159" t="s">
        <v>393</v>
      </c>
      <c r="F156" s="159" t="s">
        <v>268</v>
      </c>
      <c r="G156" s="159" t="s">
        <v>394</v>
      </c>
      <c r="H156" s="53" t="s">
        <v>138</v>
      </c>
      <c r="I156" s="53" t="s">
        <v>202</v>
      </c>
      <c r="J156" s="17">
        <v>0</v>
      </c>
      <c r="K156" s="17">
        <v>0</v>
      </c>
      <c r="L156" s="17">
        <v>0</v>
      </c>
      <c r="M156" s="194">
        <v>0</v>
      </c>
      <c r="N156" s="195"/>
      <c r="O156" s="22">
        <v>0</v>
      </c>
      <c r="P156" s="15">
        <v>0</v>
      </c>
      <c r="Q156" s="179">
        <v>0</v>
      </c>
      <c r="R156" s="180"/>
      <c r="S156" s="17">
        <v>0</v>
      </c>
      <c r="T156" s="15">
        <v>0</v>
      </c>
      <c r="U156" s="31">
        <v>0</v>
      </c>
      <c r="V156" s="31">
        <v>0</v>
      </c>
      <c r="W156" s="15">
        <v>0</v>
      </c>
      <c r="X156" s="2"/>
    </row>
    <row r="157" spans="1:24" ht="177.75" customHeight="1" thickBot="1" x14ac:dyDescent="0.3">
      <c r="A157" s="83" t="s">
        <v>409</v>
      </c>
      <c r="B157" s="168"/>
      <c r="C157" s="116"/>
      <c r="D157" s="116"/>
      <c r="E157" s="159" t="s">
        <v>362</v>
      </c>
      <c r="F157" s="159" t="s">
        <v>268</v>
      </c>
      <c r="G157" s="159" t="s">
        <v>363</v>
      </c>
      <c r="H157" s="53" t="s">
        <v>138</v>
      </c>
      <c r="I157" s="53" t="s">
        <v>202</v>
      </c>
      <c r="J157" s="17">
        <v>5378.5</v>
      </c>
      <c r="K157" s="17">
        <v>5378.5</v>
      </c>
      <c r="L157" s="17">
        <v>11284.9</v>
      </c>
      <c r="M157" s="179">
        <v>4032.2</v>
      </c>
      <c r="N157" s="185"/>
      <c r="O157" s="17">
        <v>4032.2</v>
      </c>
      <c r="P157" s="15">
        <v>0</v>
      </c>
      <c r="Q157" s="179">
        <v>5168</v>
      </c>
      <c r="R157" s="180"/>
      <c r="S157" s="17">
        <v>5168</v>
      </c>
      <c r="T157" s="15">
        <v>0</v>
      </c>
      <c r="U157" s="31">
        <v>4764.7</v>
      </c>
      <c r="V157" s="31">
        <v>4764.7</v>
      </c>
      <c r="W157" s="15">
        <v>0</v>
      </c>
      <c r="X157" s="2"/>
    </row>
    <row r="158" spans="1:24" ht="181.5" customHeight="1" thickBot="1" x14ac:dyDescent="0.3">
      <c r="A158" s="83" t="s">
        <v>410</v>
      </c>
      <c r="B158" s="116"/>
      <c r="C158" s="116"/>
      <c r="D158" s="116"/>
      <c r="E158" s="159" t="s">
        <v>364</v>
      </c>
      <c r="F158" s="159" t="s">
        <v>268</v>
      </c>
      <c r="G158" s="173" t="s">
        <v>365</v>
      </c>
      <c r="H158" s="78" t="s">
        <v>138</v>
      </c>
      <c r="I158" s="78" t="s">
        <v>202</v>
      </c>
      <c r="J158" s="17">
        <v>868.6</v>
      </c>
      <c r="K158" s="17">
        <v>868.6</v>
      </c>
      <c r="L158" s="17">
        <v>0</v>
      </c>
      <c r="M158" s="179">
        <v>0</v>
      </c>
      <c r="N158" s="185"/>
      <c r="O158" s="17">
        <v>0</v>
      </c>
      <c r="P158" s="15">
        <v>0</v>
      </c>
      <c r="Q158" s="179">
        <v>0</v>
      </c>
      <c r="R158" s="180"/>
      <c r="S158" s="17">
        <v>0</v>
      </c>
      <c r="T158" s="15">
        <v>0</v>
      </c>
      <c r="U158" s="31">
        <v>0</v>
      </c>
      <c r="V158" s="31">
        <v>0</v>
      </c>
      <c r="W158" s="15">
        <v>0</v>
      </c>
      <c r="X158" s="2"/>
    </row>
    <row r="159" spans="1:24" ht="409.6" customHeight="1" thickBot="1" x14ac:dyDescent="0.3">
      <c r="A159" s="83" t="s">
        <v>467</v>
      </c>
      <c r="B159" s="116"/>
      <c r="C159" s="116"/>
      <c r="D159" s="116"/>
      <c r="E159" s="116" t="s">
        <v>336</v>
      </c>
      <c r="F159" s="116" t="s">
        <v>333</v>
      </c>
      <c r="G159" s="116" t="s">
        <v>334</v>
      </c>
      <c r="H159" s="78" t="s">
        <v>222</v>
      </c>
      <c r="I159" s="78" t="s">
        <v>139</v>
      </c>
      <c r="J159" s="17">
        <v>0</v>
      </c>
      <c r="K159" s="17">
        <v>0</v>
      </c>
      <c r="L159" s="17">
        <v>1423.7</v>
      </c>
      <c r="M159" s="179">
        <v>1485.8</v>
      </c>
      <c r="N159" s="185"/>
      <c r="O159" s="17">
        <v>1485.8</v>
      </c>
      <c r="P159" s="15">
        <v>0</v>
      </c>
      <c r="Q159" s="179">
        <v>1485.8</v>
      </c>
      <c r="R159" s="185"/>
      <c r="S159" s="17">
        <v>1485.8</v>
      </c>
      <c r="T159" s="15">
        <v>0</v>
      </c>
      <c r="U159" s="31">
        <v>1485.8</v>
      </c>
      <c r="V159" s="31">
        <v>1485.8</v>
      </c>
      <c r="W159" s="15">
        <v>0</v>
      </c>
      <c r="X159" s="2"/>
    </row>
    <row r="160" spans="1:24" ht="318.75" customHeight="1" thickBot="1" x14ac:dyDescent="0.3">
      <c r="A160" s="83" t="s">
        <v>425</v>
      </c>
      <c r="B160" s="116"/>
      <c r="C160" s="116"/>
      <c r="D160" s="116"/>
      <c r="E160" s="116" t="s">
        <v>455</v>
      </c>
      <c r="F160" s="116" t="s">
        <v>337</v>
      </c>
      <c r="G160" s="116" t="s">
        <v>304</v>
      </c>
      <c r="H160" s="78" t="s">
        <v>222</v>
      </c>
      <c r="I160" s="78" t="s">
        <v>139</v>
      </c>
      <c r="J160" s="17">
        <v>138.4</v>
      </c>
      <c r="K160" s="17">
        <v>0</v>
      </c>
      <c r="L160" s="17">
        <v>0</v>
      </c>
      <c r="M160" s="179">
        <v>0</v>
      </c>
      <c r="N160" s="185"/>
      <c r="O160" s="17">
        <v>0</v>
      </c>
      <c r="P160" s="15">
        <v>0</v>
      </c>
      <c r="Q160" s="179">
        <v>0</v>
      </c>
      <c r="R160" s="180"/>
      <c r="S160" s="17">
        <v>0</v>
      </c>
      <c r="T160" s="15">
        <v>0</v>
      </c>
      <c r="U160" s="31">
        <v>0</v>
      </c>
      <c r="V160" s="31">
        <v>0</v>
      </c>
      <c r="W160" s="15">
        <v>0</v>
      </c>
      <c r="X160" s="2"/>
    </row>
    <row r="161" spans="1:24" ht="282.75" customHeight="1" thickBot="1" x14ac:dyDescent="0.3">
      <c r="A161" s="83" t="s">
        <v>426</v>
      </c>
      <c r="B161" s="116"/>
      <c r="C161" s="163"/>
      <c r="D161" s="116"/>
      <c r="E161" s="159" t="s">
        <v>369</v>
      </c>
      <c r="F161" s="159" t="s">
        <v>371</v>
      </c>
      <c r="G161" s="159" t="s">
        <v>370</v>
      </c>
      <c r="H161" s="78" t="s">
        <v>138</v>
      </c>
      <c r="I161" s="78" t="s">
        <v>202</v>
      </c>
      <c r="J161" s="17">
        <v>0</v>
      </c>
      <c r="K161" s="17">
        <v>0</v>
      </c>
      <c r="L161" s="17">
        <v>0</v>
      </c>
      <c r="M161" s="303">
        <v>44.1</v>
      </c>
      <c r="N161" s="303"/>
      <c r="O161" s="46">
        <v>0</v>
      </c>
      <c r="P161" s="15">
        <v>44.1</v>
      </c>
      <c r="Q161" s="179">
        <v>49.8</v>
      </c>
      <c r="R161" s="180"/>
      <c r="S161" s="17">
        <v>49.8</v>
      </c>
      <c r="T161" s="15">
        <v>0</v>
      </c>
      <c r="U161" s="31">
        <v>57.7</v>
      </c>
      <c r="V161" s="31">
        <v>57.7</v>
      </c>
      <c r="W161" s="15">
        <v>0</v>
      </c>
      <c r="X161" s="2"/>
    </row>
    <row r="162" spans="1:24" ht="138" customHeight="1" thickBot="1" x14ac:dyDescent="0.3">
      <c r="A162" s="83" t="s">
        <v>427</v>
      </c>
      <c r="B162" s="116"/>
      <c r="C162" s="116"/>
      <c r="D162" s="116"/>
      <c r="E162" s="173" t="s">
        <v>277</v>
      </c>
      <c r="F162" s="159" t="s">
        <v>154</v>
      </c>
      <c r="G162" s="159" t="s">
        <v>278</v>
      </c>
      <c r="H162" s="78" t="s">
        <v>138</v>
      </c>
      <c r="I162" s="78" t="s">
        <v>202</v>
      </c>
      <c r="J162" s="17">
        <v>0</v>
      </c>
      <c r="K162" s="17">
        <v>0</v>
      </c>
      <c r="L162" s="17">
        <v>0</v>
      </c>
      <c r="M162" s="179">
        <v>0</v>
      </c>
      <c r="N162" s="185"/>
      <c r="O162" s="17">
        <v>0</v>
      </c>
      <c r="P162" s="15">
        <v>0</v>
      </c>
      <c r="Q162" s="179">
        <v>0</v>
      </c>
      <c r="R162" s="180"/>
      <c r="S162" s="17">
        <v>0</v>
      </c>
      <c r="T162" s="15">
        <v>0</v>
      </c>
      <c r="U162" s="31">
        <v>0</v>
      </c>
      <c r="V162" s="31">
        <v>0</v>
      </c>
      <c r="W162" s="31">
        <v>0</v>
      </c>
      <c r="X162" s="2"/>
    </row>
    <row r="163" spans="1:24" ht="256.5" customHeight="1" thickBot="1" x14ac:dyDescent="0.3">
      <c r="A163" s="83" t="s">
        <v>428</v>
      </c>
      <c r="B163" s="116"/>
      <c r="C163" s="116"/>
      <c r="D163" s="116"/>
      <c r="E163" s="159" t="s">
        <v>299</v>
      </c>
      <c r="F163" s="159" t="s">
        <v>154</v>
      </c>
      <c r="G163" s="159"/>
      <c r="H163" s="53" t="s">
        <v>322</v>
      </c>
      <c r="I163" s="53" t="s">
        <v>323</v>
      </c>
      <c r="J163" s="51">
        <v>0</v>
      </c>
      <c r="K163" s="28">
        <v>0</v>
      </c>
      <c r="L163" s="17">
        <v>9.1</v>
      </c>
      <c r="M163" s="179">
        <v>9.1</v>
      </c>
      <c r="N163" s="185"/>
      <c r="O163" s="17">
        <v>9.1</v>
      </c>
      <c r="P163" s="15">
        <v>0</v>
      </c>
      <c r="Q163" s="179">
        <v>9.1</v>
      </c>
      <c r="R163" s="180"/>
      <c r="S163" s="17">
        <v>9.1</v>
      </c>
      <c r="T163" s="15">
        <v>0</v>
      </c>
      <c r="U163" s="31">
        <v>9.1</v>
      </c>
      <c r="V163" s="31">
        <v>9.1</v>
      </c>
      <c r="W163" s="15">
        <v>0</v>
      </c>
      <c r="X163" s="2"/>
    </row>
    <row r="164" spans="1:24" ht="305.25" customHeight="1" thickBot="1" x14ac:dyDescent="0.3">
      <c r="A164" s="98" t="s">
        <v>460</v>
      </c>
      <c r="B164" s="175"/>
      <c r="C164" s="175"/>
      <c r="D164" s="175"/>
      <c r="E164" s="176" t="s">
        <v>369</v>
      </c>
      <c r="F164" s="176" t="s">
        <v>371</v>
      </c>
      <c r="G164" s="176" t="s">
        <v>370</v>
      </c>
      <c r="H164" s="99" t="s">
        <v>138</v>
      </c>
      <c r="I164" s="99" t="s">
        <v>202</v>
      </c>
      <c r="J164" s="17">
        <v>0</v>
      </c>
      <c r="K164" s="15">
        <v>0</v>
      </c>
      <c r="L164" s="18">
        <v>7562.62</v>
      </c>
      <c r="M164" s="179">
        <v>3761.7</v>
      </c>
      <c r="N164" s="180"/>
      <c r="O164" s="22">
        <v>3761.7</v>
      </c>
      <c r="P164" s="18">
        <v>0</v>
      </c>
      <c r="Q164" s="179">
        <v>3419.8</v>
      </c>
      <c r="R164" s="180"/>
      <c r="S164" s="17">
        <v>3419.8</v>
      </c>
      <c r="T164" s="15">
        <v>0</v>
      </c>
      <c r="U164" s="31">
        <v>3419.8</v>
      </c>
      <c r="V164" s="41">
        <v>3419.8</v>
      </c>
      <c r="W164" s="17">
        <v>0</v>
      </c>
      <c r="X164" s="2"/>
    </row>
    <row r="165" spans="1:24" ht="284.25" customHeight="1" thickBot="1" x14ac:dyDescent="0.3">
      <c r="A165" s="98" t="s">
        <v>461</v>
      </c>
      <c r="B165" s="175"/>
      <c r="C165" s="175"/>
      <c r="D165" s="175"/>
      <c r="E165" s="176" t="s">
        <v>369</v>
      </c>
      <c r="F165" s="176" t="s">
        <v>371</v>
      </c>
      <c r="G165" s="176" t="s">
        <v>370</v>
      </c>
      <c r="H165" s="99" t="s">
        <v>138</v>
      </c>
      <c r="I165" s="99" t="s">
        <v>202</v>
      </c>
      <c r="J165" s="18">
        <v>0</v>
      </c>
      <c r="K165" s="18">
        <v>0</v>
      </c>
      <c r="L165" s="18">
        <v>1642</v>
      </c>
      <c r="M165" s="179">
        <v>1914.1</v>
      </c>
      <c r="N165" s="180"/>
      <c r="O165" s="22">
        <v>1914.1</v>
      </c>
      <c r="P165" s="18">
        <v>0</v>
      </c>
      <c r="Q165" s="179">
        <v>1914.1</v>
      </c>
      <c r="R165" s="180"/>
      <c r="S165" s="17">
        <v>1914.1</v>
      </c>
      <c r="T165" s="15">
        <v>0</v>
      </c>
      <c r="U165" s="31">
        <v>1914.1</v>
      </c>
      <c r="V165" s="41">
        <v>1914.1</v>
      </c>
      <c r="W165" s="22">
        <v>0</v>
      </c>
      <c r="X165" s="2"/>
    </row>
    <row r="166" spans="1:24" ht="186.75" customHeight="1" thickBot="1" x14ac:dyDescent="0.3">
      <c r="A166" s="59" t="s">
        <v>123</v>
      </c>
      <c r="B166" s="130"/>
      <c r="C166" s="130"/>
      <c r="D166" s="130"/>
      <c r="E166" s="130"/>
      <c r="F166" s="130"/>
      <c r="G166" s="130"/>
      <c r="H166" s="100"/>
      <c r="I166" s="100"/>
      <c r="J166" s="11"/>
      <c r="K166" s="11"/>
      <c r="L166" s="11"/>
      <c r="M166" s="208"/>
      <c r="N166" s="210"/>
      <c r="O166" s="38"/>
      <c r="P166" s="11"/>
      <c r="Q166" s="186"/>
      <c r="R166" s="187"/>
      <c r="S166" s="14"/>
      <c r="T166" s="33"/>
      <c r="U166" s="34"/>
      <c r="V166" s="34"/>
      <c r="W166" s="34"/>
      <c r="X166" s="2"/>
    </row>
    <row r="167" spans="1:24" ht="222" customHeight="1" thickBot="1" x14ac:dyDescent="0.3">
      <c r="A167" s="59" t="s">
        <v>124</v>
      </c>
      <c r="B167" s="130"/>
      <c r="C167" s="130"/>
      <c r="D167" s="130"/>
      <c r="E167" s="130"/>
      <c r="F167" s="130"/>
      <c r="G167" s="130"/>
      <c r="H167" s="100"/>
      <c r="I167" s="100"/>
      <c r="J167" s="18"/>
      <c r="K167" s="11"/>
      <c r="L167" s="11"/>
      <c r="M167" s="186"/>
      <c r="N167" s="188"/>
      <c r="O167" s="38"/>
      <c r="P167" s="11"/>
      <c r="Q167" s="186"/>
      <c r="R167" s="187"/>
      <c r="S167" s="14"/>
      <c r="T167" s="33"/>
      <c r="U167" s="34"/>
      <c r="V167" s="34"/>
      <c r="W167" s="34"/>
      <c r="X167" s="2"/>
    </row>
    <row r="168" spans="1:24" ht="76.150000000000006" customHeight="1" thickBot="1" x14ac:dyDescent="0.3">
      <c r="A168" s="59" t="s">
        <v>117</v>
      </c>
      <c r="B168" s="130"/>
      <c r="C168" s="130"/>
      <c r="D168" s="130"/>
      <c r="E168" s="130"/>
      <c r="F168" s="130"/>
      <c r="G168" s="130"/>
      <c r="H168" s="100"/>
      <c r="I168" s="100"/>
      <c r="J168" s="18"/>
      <c r="K168" s="11"/>
      <c r="L168" s="11"/>
      <c r="M168" s="186"/>
      <c r="N168" s="188"/>
      <c r="O168" s="38"/>
      <c r="P168" s="11"/>
      <c r="Q168" s="186"/>
      <c r="R168" s="187"/>
      <c r="S168" s="14"/>
      <c r="T168" s="33"/>
      <c r="U168" s="34"/>
      <c r="V168" s="34"/>
      <c r="W168" s="34"/>
      <c r="X168" s="2"/>
    </row>
    <row r="169" spans="1:24" ht="237.75" customHeight="1" thickBot="1" x14ac:dyDescent="0.3">
      <c r="A169" s="59" t="s">
        <v>125</v>
      </c>
      <c r="B169" s="130"/>
      <c r="C169" s="130"/>
      <c r="D169" s="130"/>
      <c r="E169" s="130"/>
      <c r="F169" s="130"/>
      <c r="G169" s="130"/>
      <c r="H169" s="100"/>
      <c r="I169" s="100"/>
      <c r="J169" s="11"/>
      <c r="K169" s="11"/>
      <c r="L169" s="11"/>
      <c r="M169" s="186"/>
      <c r="N169" s="188"/>
      <c r="O169" s="38"/>
      <c r="P169" s="11"/>
      <c r="Q169" s="186"/>
      <c r="R169" s="187"/>
      <c r="S169" s="14"/>
      <c r="T169" s="33"/>
      <c r="U169" s="34"/>
      <c r="V169" s="34"/>
      <c r="W169" s="34"/>
      <c r="X169" s="2"/>
    </row>
    <row r="170" spans="1:24" ht="79.5" customHeight="1" thickBot="1" x14ac:dyDescent="0.3">
      <c r="A170" s="47" t="s">
        <v>126</v>
      </c>
      <c r="B170" s="130"/>
      <c r="C170" s="130"/>
      <c r="D170" s="130"/>
      <c r="E170" s="130"/>
      <c r="F170" s="130"/>
      <c r="G170" s="130"/>
      <c r="H170" s="54"/>
      <c r="I170" s="54"/>
      <c r="J170" s="18"/>
      <c r="K170" s="18"/>
      <c r="L170" s="18"/>
      <c r="M170" s="179"/>
      <c r="N170" s="185"/>
      <c r="O170" s="22"/>
      <c r="P170" s="18"/>
      <c r="Q170" s="179"/>
      <c r="R170" s="180"/>
      <c r="S170" s="17"/>
      <c r="T170" s="25"/>
      <c r="U170" s="31"/>
      <c r="V170" s="31"/>
      <c r="W170" s="31"/>
      <c r="X170" s="2"/>
    </row>
    <row r="171" spans="1:24" ht="49.9" customHeight="1" thickBot="1" x14ac:dyDescent="0.3">
      <c r="A171" s="47" t="s">
        <v>127</v>
      </c>
      <c r="B171" s="130"/>
      <c r="C171" s="130"/>
      <c r="D171" s="130"/>
      <c r="E171" s="130"/>
      <c r="F171" s="130"/>
      <c r="G171" s="130"/>
      <c r="H171" s="100"/>
      <c r="I171" s="100"/>
      <c r="J171" s="18"/>
      <c r="K171" s="18"/>
      <c r="L171" s="18"/>
      <c r="M171" s="179"/>
      <c r="N171" s="185"/>
      <c r="O171" s="22"/>
      <c r="P171" s="18"/>
      <c r="Q171" s="179"/>
      <c r="R171" s="180"/>
      <c r="S171" s="17"/>
      <c r="T171" s="25"/>
      <c r="U171" s="31"/>
      <c r="V171" s="31"/>
      <c r="W171" s="31"/>
      <c r="X171" s="2"/>
    </row>
    <row r="172" spans="1:24" ht="49.9" customHeight="1" thickBot="1" x14ac:dyDescent="0.3">
      <c r="A172" s="47" t="s">
        <v>128</v>
      </c>
      <c r="B172" s="130"/>
      <c r="C172" s="130"/>
      <c r="D172" s="130"/>
      <c r="E172" s="130"/>
      <c r="F172" s="130"/>
      <c r="G172" s="130"/>
      <c r="H172" s="100"/>
      <c r="I172" s="100"/>
      <c r="J172" s="18"/>
      <c r="K172" s="18"/>
      <c r="L172" s="18"/>
      <c r="M172" s="179"/>
      <c r="N172" s="185"/>
      <c r="O172" s="22"/>
      <c r="P172" s="18"/>
      <c r="Q172" s="179"/>
      <c r="R172" s="180"/>
      <c r="S172" s="17"/>
      <c r="T172" s="25"/>
      <c r="U172" s="31"/>
      <c r="V172" s="31"/>
      <c r="W172" s="31"/>
      <c r="X172" s="2"/>
    </row>
    <row r="173" spans="1:24" ht="84.75" customHeight="1" thickBot="1" x14ac:dyDescent="0.3">
      <c r="A173" s="47" t="s">
        <v>129</v>
      </c>
      <c r="B173" s="130"/>
      <c r="C173" s="130"/>
      <c r="D173" s="130"/>
      <c r="E173" s="130"/>
      <c r="F173" s="130"/>
      <c r="G173" s="130"/>
      <c r="H173" s="100"/>
      <c r="I173" s="100"/>
      <c r="J173" s="18"/>
      <c r="K173" s="18"/>
      <c r="L173" s="18"/>
      <c r="M173" s="179"/>
      <c r="N173" s="185"/>
      <c r="O173" s="22"/>
      <c r="P173" s="18"/>
      <c r="Q173" s="179"/>
      <c r="R173" s="180"/>
      <c r="S173" s="22"/>
      <c r="T173" s="31"/>
      <c r="U173" s="31"/>
      <c r="V173" s="31"/>
      <c r="W173" s="31"/>
      <c r="X173" s="2"/>
    </row>
    <row r="174" spans="1:24" ht="49.9" customHeight="1" thickBot="1" x14ac:dyDescent="0.3">
      <c r="A174" s="47" t="s">
        <v>117</v>
      </c>
      <c r="B174" s="109"/>
      <c r="C174" s="109"/>
      <c r="D174" s="109"/>
      <c r="E174" s="109"/>
      <c r="F174" s="109"/>
      <c r="G174" s="109"/>
      <c r="H174" s="100"/>
      <c r="I174" s="100"/>
      <c r="J174" s="18"/>
      <c r="K174" s="18"/>
      <c r="L174" s="18"/>
      <c r="M174" s="179"/>
      <c r="N174" s="185"/>
      <c r="O174" s="22"/>
      <c r="P174" s="18"/>
      <c r="Q174" s="179"/>
      <c r="R174" s="180"/>
      <c r="S174" s="22"/>
      <c r="T174" s="31"/>
      <c r="U174" s="31"/>
      <c r="V174" s="31"/>
      <c r="W174" s="31"/>
      <c r="X174" s="2"/>
    </row>
    <row r="175" spans="1:24" ht="49.9" customHeight="1" thickBot="1" x14ac:dyDescent="0.3">
      <c r="A175" s="47" t="s">
        <v>117</v>
      </c>
      <c r="B175" s="177"/>
      <c r="C175" s="177"/>
      <c r="D175" s="177"/>
      <c r="E175" s="177"/>
      <c r="F175" s="177"/>
      <c r="G175" s="177"/>
      <c r="H175" s="100"/>
      <c r="I175" s="100"/>
      <c r="J175" s="18"/>
      <c r="K175" s="18"/>
      <c r="L175" s="18"/>
      <c r="M175" s="179"/>
      <c r="N175" s="185"/>
      <c r="O175" s="22"/>
      <c r="P175" s="18"/>
      <c r="Q175" s="179"/>
      <c r="R175" s="180"/>
      <c r="S175" s="22"/>
      <c r="T175" s="31"/>
      <c r="U175" s="31"/>
      <c r="V175" s="31"/>
      <c r="W175" s="31"/>
      <c r="X175" s="2"/>
    </row>
    <row r="176" spans="1:24" ht="49.9" customHeight="1" x14ac:dyDescent="0.25">
      <c r="A176" s="211" t="s">
        <v>130</v>
      </c>
      <c r="B176" s="213"/>
      <c r="C176" s="215"/>
      <c r="D176" s="215"/>
      <c r="E176" s="215"/>
      <c r="F176" s="215"/>
      <c r="G176" s="215"/>
      <c r="H176" s="199"/>
      <c r="I176" s="199"/>
      <c r="J176" s="201">
        <v>0</v>
      </c>
      <c r="K176" s="201">
        <v>0</v>
      </c>
      <c r="L176" s="201">
        <v>0</v>
      </c>
      <c r="M176" s="207">
        <v>0</v>
      </c>
      <c r="N176" s="209"/>
      <c r="O176" s="201">
        <v>0</v>
      </c>
      <c r="P176" s="205">
        <v>0</v>
      </c>
      <c r="Q176" s="207">
        <v>41022.300000000003</v>
      </c>
      <c r="R176" s="205"/>
      <c r="S176" s="201">
        <v>41022.300000000003</v>
      </c>
      <c r="T176" s="203">
        <v>0</v>
      </c>
      <c r="U176" s="196">
        <v>84174.7</v>
      </c>
      <c r="V176" s="196">
        <v>84174.7</v>
      </c>
      <c r="W176" s="196">
        <v>0</v>
      </c>
      <c r="X176" s="198"/>
    </row>
    <row r="177" spans="1:24" ht="57" customHeight="1" thickBot="1" x14ac:dyDescent="0.3">
      <c r="A177" s="212"/>
      <c r="B177" s="214"/>
      <c r="C177" s="216"/>
      <c r="D177" s="216"/>
      <c r="E177" s="216"/>
      <c r="F177" s="216"/>
      <c r="G177" s="216"/>
      <c r="H177" s="200"/>
      <c r="I177" s="200"/>
      <c r="J177" s="202"/>
      <c r="K177" s="202"/>
      <c r="L177" s="202"/>
      <c r="M177" s="208"/>
      <c r="N177" s="210"/>
      <c r="O177" s="202"/>
      <c r="P177" s="206"/>
      <c r="Q177" s="208"/>
      <c r="R177" s="206"/>
      <c r="S177" s="202"/>
      <c r="T177" s="204"/>
      <c r="U177" s="197"/>
      <c r="V177" s="197"/>
      <c r="W177" s="197"/>
      <c r="X177" s="198"/>
    </row>
    <row r="178" spans="1:24" ht="36" thickBot="1" x14ac:dyDescent="0.3">
      <c r="A178" s="59" t="s">
        <v>131</v>
      </c>
      <c r="B178" s="178"/>
      <c r="C178" s="178"/>
      <c r="D178" s="178"/>
      <c r="E178" s="178"/>
      <c r="F178" s="178"/>
      <c r="G178" s="178"/>
      <c r="H178" s="101"/>
      <c r="I178" s="101"/>
      <c r="J178" s="11">
        <f>SUM(J19)</f>
        <v>3376420</v>
      </c>
      <c r="K178" s="11">
        <f>SUM(K19)</f>
        <v>3162926.6999999997</v>
      </c>
      <c r="L178" s="11">
        <f>SUM(L19)</f>
        <v>2762881.4</v>
      </c>
      <c r="M178" s="186">
        <f>SUM(M19)</f>
        <v>2860747.2</v>
      </c>
      <c r="N178" s="187"/>
      <c r="O178" s="11">
        <f>SUM(O19)</f>
        <v>2442712.5</v>
      </c>
      <c r="P178" s="11">
        <f>SUM(P19)</f>
        <v>418034.7</v>
      </c>
      <c r="Q178" s="186">
        <f t="shared" ref="Q178" si="4">SUM(Q19)</f>
        <v>3033455.5</v>
      </c>
      <c r="R178" s="187"/>
      <c r="S178" s="38">
        <f>SUM(S19)</f>
        <v>2679032</v>
      </c>
      <c r="T178" s="38">
        <f>SUM(T19)</f>
        <v>354423.5</v>
      </c>
      <c r="U178" s="38">
        <f>SUM(U19)</f>
        <v>2624666.4</v>
      </c>
      <c r="V178" s="38">
        <f>SUM(V19)</f>
        <v>2616312.7999999998</v>
      </c>
      <c r="W178" s="38">
        <f>SUM(W19)</f>
        <v>8353.6</v>
      </c>
      <c r="X178" s="2"/>
    </row>
    <row r="179" spans="1:24" x14ac:dyDescent="0.25">
      <c r="A179" s="2"/>
      <c r="B179" s="2"/>
      <c r="C179" s="2"/>
      <c r="D179" s="2"/>
      <c r="E179" s="2"/>
      <c r="F179" s="2"/>
      <c r="G179" s="2"/>
      <c r="H179" s="2"/>
      <c r="I179" s="2"/>
      <c r="J179" s="2"/>
      <c r="K179" s="2"/>
      <c r="L179" s="2"/>
      <c r="M179" s="2"/>
      <c r="N179" s="2"/>
      <c r="O179" s="2"/>
      <c r="P179" s="2"/>
      <c r="Q179" s="2"/>
      <c r="R179" s="2"/>
      <c r="S179" s="10"/>
      <c r="T179" s="2"/>
      <c r="U179" s="2"/>
      <c r="V179" s="2"/>
      <c r="W179" s="2"/>
      <c r="X179" s="2"/>
    </row>
    <row r="180" spans="1:24" x14ac:dyDescent="0.25">
      <c r="A180" s="4"/>
    </row>
    <row r="181" spans="1:24" ht="46.5" x14ac:dyDescent="0.7">
      <c r="A181" s="104"/>
      <c r="B181" s="105"/>
      <c r="C181" s="105"/>
      <c r="D181" s="105"/>
      <c r="E181" s="105"/>
    </row>
    <row r="182" spans="1:24" ht="46.5" x14ac:dyDescent="0.7">
      <c r="A182" s="104" t="s">
        <v>473</v>
      </c>
      <c r="B182" s="106"/>
      <c r="C182" s="105"/>
      <c r="D182" s="105"/>
      <c r="E182" s="105"/>
    </row>
    <row r="183" spans="1:24" ht="46.5" x14ac:dyDescent="0.7">
      <c r="A183" s="107"/>
      <c r="B183" s="108" t="s">
        <v>132</v>
      </c>
      <c r="C183" s="104" t="s">
        <v>319</v>
      </c>
      <c r="D183" s="105"/>
      <c r="E183" s="105"/>
    </row>
    <row r="184" spans="1:24" ht="15" customHeight="1" x14ac:dyDescent="0.7">
      <c r="A184" s="105"/>
      <c r="B184" s="105"/>
      <c r="C184" s="104"/>
      <c r="D184" s="105"/>
      <c r="E184" s="105"/>
    </row>
    <row r="185" spans="1:24" ht="46.5" x14ac:dyDescent="0.7">
      <c r="A185" s="104"/>
      <c r="B185" s="105"/>
      <c r="C185" s="105"/>
      <c r="D185" s="105"/>
      <c r="E185" s="105"/>
    </row>
    <row r="186" spans="1:24" ht="46.5" x14ac:dyDescent="0.7">
      <c r="A186" s="104"/>
      <c r="B186" s="105"/>
      <c r="C186" s="105"/>
      <c r="D186" s="105"/>
      <c r="E186" s="105"/>
    </row>
    <row r="187" spans="1:24" ht="46.5" x14ac:dyDescent="0.7">
      <c r="A187" s="105"/>
      <c r="B187" s="104"/>
      <c r="C187" s="105"/>
      <c r="D187" s="104"/>
      <c r="E187" s="105"/>
    </row>
    <row r="188" spans="1:24" x14ac:dyDescent="0.25">
      <c r="A188" s="5"/>
    </row>
    <row r="189" spans="1:24" x14ac:dyDescent="0.25">
      <c r="A189" s="3"/>
    </row>
  </sheetData>
  <mergeCells count="394">
    <mergeCell ref="M155:N155"/>
    <mergeCell ref="M164:N164"/>
    <mergeCell ref="M165:N165"/>
    <mergeCell ref="M130:N130"/>
    <mergeCell ref="Q130:R130"/>
    <mergeCell ref="M156:N156"/>
    <mergeCell ref="M160:N160"/>
    <mergeCell ref="M158:N158"/>
    <mergeCell ref="M163:N163"/>
    <mergeCell ref="M142:N142"/>
    <mergeCell ref="M141:N141"/>
    <mergeCell ref="M161:N161"/>
    <mergeCell ref="Q156:R156"/>
    <mergeCell ref="M162:N162"/>
    <mergeCell ref="Q162:R162"/>
    <mergeCell ref="Q142:R142"/>
    <mergeCell ref="Q147:R147"/>
    <mergeCell ref="Q160:R160"/>
    <mergeCell ref="Q136:R136"/>
    <mergeCell ref="Q137:R137"/>
    <mergeCell ref="M148:N148"/>
    <mergeCell ref="Q140:R140"/>
    <mergeCell ref="Q141:R141"/>
    <mergeCell ref="Q143:R143"/>
    <mergeCell ref="A8:A17"/>
    <mergeCell ref="B8:G8"/>
    <mergeCell ref="H8:I8"/>
    <mergeCell ref="J8:W8"/>
    <mergeCell ref="B9:D10"/>
    <mergeCell ref="E9:G10"/>
    <mergeCell ref="H9:I10"/>
    <mergeCell ref="J9:K10"/>
    <mergeCell ref="J14:J17"/>
    <mergeCell ref="K14:K17"/>
    <mergeCell ref="M14:N17"/>
    <mergeCell ref="O14:O17"/>
    <mergeCell ref="P14:P17"/>
    <mergeCell ref="Q14:T15"/>
    <mergeCell ref="B11:B17"/>
    <mergeCell ref="C11:C17"/>
    <mergeCell ref="D11:D17"/>
    <mergeCell ref="E11:E17"/>
    <mergeCell ref="F11:F17"/>
    <mergeCell ref="G11:G17"/>
    <mergeCell ref="H11:H17"/>
    <mergeCell ref="I11:I17"/>
    <mergeCell ref="J11:K13"/>
    <mergeCell ref="U14:W15"/>
    <mergeCell ref="Q16:R17"/>
    <mergeCell ref="S16:S17"/>
    <mergeCell ref="T16:T17"/>
    <mergeCell ref="U16:U17"/>
    <mergeCell ref="V16:V17"/>
    <mergeCell ref="W16:W17"/>
    <mergeCell ref="M11:P13"/>
    <mergeCell ref="Q11:W13"/>
    <mergeCell ref="L9:L17"/>
    <mergeCell ref="M9:P10"/>
    <mergeCell ref="Q9:W10"/>
    <mergeCell ref="M21:N21"/>
    <mergeCell ref="Q21:R21"/>
    <mergeCell ref="M22:N22"/>
    <mergeCell ref="Q22:R22"/>
    <mergeCell ref="M23:N23"/>
    <mergeCell ref="Q23:R23"/>
    <mergeCell ref="M18:N18"/>
    <mergeCell ref="Q18:R18"/>
    <mergeCell ref="M19:N19"/>
    <mergeCell ref="Q19:R19"/>
    <mergeCell ref="M20:N20"/>
    <mergeCell ref="Q20:R20"/>
    <mergeCell ref="M27:N27"/>
    <mergeCell ref="Q27:R27"/>
    <mergeCell ref="M28:N28"/>
    <mergeCell ref="Q28:R28"/>
    <mergeCell ref="M29:N29"/>
    <mergeCell ref="Q29:R29"/>
    <mergeCell ref="M24:N24"/>
    <mergeCell ref="Q24:R24"/>
    <mergeCell ref="M25:N25"/>
    <mergeCell ref="Q25:R25"/>
    <mergeCell ref="M26:N26"/>
    <mergeCell ref="Q26:R26"/>
    <mergeCell ref="M33:N33"/>
    <mergeCell ref="Q33:R33"/>
    <mergeCell ref="M34:N34"/>
    <mergeCell ref="Q34:R34"/>
    <mergeCell ref="M35:N35"/>
    <mergeCell ref="Q35:R35"/>
    <mergeCell ref="M30:N30"/>
    <mergeCell ref="Q30:R30"/>
    <mergeCell ref="M31:N31"/>
    <mergeCell ref="Q31:R31"/>
    <mergeCell ref="M32:N32"/>
    <mergeCell ref="Q32:R32"/>
    <mergeCell ref="M39:N39"/>
    <mergeCell ref="Q39:R39"/>
    <mergeCell ref="M40:N40"/>
    <mergeCell ref="Q40:R40"/>
    <mergeCell ref="M41:N41"/>
    <mergeCell ref="Q41:R41"/>
    <mergeCell ref="M36:N36"/>
    <mergeCell ref="Q36:R36"/>
    <mergeCell ref="M37:N37"/>
    <mergeCell ref="Q37:R37"/>
    <mergeCell ref="M38:N38"/>
    <mergeCell ref="Q38:R38"/>
    <mergeCell ref="M45:N45"/>
    <mergeCell ref="Q45:R45"/>
    <mergeCell ref="M46:N46"/>
    <mergeCell ref="Q46:R46"/>
    <mergeCell ref="M47:N47"/>
    <mergeCell ref="Q47:R47"/>
    <mergeCell ref="M42:N42"/>
    <mergeCell ref="Q42:R42"/>
    <mergeCell ref="M43:N43"/>
    <mergeCell ref="Q43:R43"/>
    <mergeCell ref="M44:N44"/>
    <mergeCell ref="Q44:R44"/>
    <mergeCell ref="G48:G49"/>
    <mergeCell ref="H48:H49"/>
    <mergeCell ref="I48:I49"/>
    <mergeCell ref="J48:J49"/>
    <mergeCell ref="K48:K49"/>
    <mergeCell ref="L48:L49"/>
    <mergeCell ref="A48:A49"/>
    <mergeCell ref="B48:B49"/>
    <mergeCell ref="C48:C49"/>
    <mergeCell ref="D48:D49"/>
    <mergeCell ref="E48:E49"/>
    <mergeCell ref="F48:F49"/>
    <mergeCell ref="X48:X49"/>
    <mergeCell ref="M50:N50"/>
    <mergeCell ref="Q50:R50"/>
    <mergeCell ref="M48:N49"/>
    <mergeCell ref="O48:O49"/>
    <mergeCell ref="P48:P49"/>
    <mergeCell ref="Q48:R49"/>
    <mergeCell ref="S48:S49"/>
    <mergeCell ref="T48:T49"/>
    <mergeCell ref="M51:N51"/>
    <mergeCell ref="Q51:R51"/>
    <mergeCell ref="M52:N52"/>
    <mergeCell ref="Q52:R52"/>
    <mergeCell ref="M53:N53"/>
    <mergeCell ref="Q53:R53"/>
    <mergeCell ref="U48:U49"/>
    <mergeCell ref="V48:V49"/>
    <mergeCell ref="W48:W49"/>
    <mergeCell ref="M57:N57"/>
    <mergeCell ref="Q57:R57"/>
    <mergeCell ref="M58:N58"/>
    <mergeCell ref="Q58:R58"/>
    <mergeCell ref="M59:N59"/>
    <mergeCell ref="Q59:R59"/>
    <mergeCell ref="M54:N54"/>
    <mergeCell ref="Q54:R54"/>
    <mergeCell ref="M55:N55"/>
    <mergeCell ref="Q55:R55"/>
    <mergeCell ref="M56:N56"/>
    <mergeCell ref="Q56:R56"/>
    <mergeCell ref="M63:N63"/>
    <mergeCell ref="Q63:R63"/>
    <mergeCell ref="M64:N64"/>
    <mergeCell ref="Q64:R64"/>
    <mergeCell ref="M65:N65"/>
    <mergeCell ref="Q65:R65"/>
    <mergeCell ref="M60:N60"/>
    <mergeCell ref="Q60:R60"/>
    <mergeCell ref="M61:N61"/>
    <mergeCell ref="Q61:R61"/>
    <mergeCell ref="M62:N62"/>
    <mergeCell ref="Q62:R62"/>
    <mergeCell ref="M69:N69"/>
    <mergeCell ref="Q69:R69"/>
    <mergeCell ref="M70:N70"/>
    <mergeCell ref="Q70:R70"/>
    <mergeCell ref="M71:N71"/>
    <mergeCell ref="Q71:R71"/>
    <mergeCell ref="M66:N66"/>
    <mergeCell ref="Q66:R66"/>
    <mergeCell ref="M67:N67"/>
    <mergeCell ref="Q67:R67"/>
    <mergeCell ref="M68:N68"/>
    <mergeCell ref="Q68:R68"/>
    <mergeCell ref="M75:N75"/>
    <mergeCell ref="Q75:R75"/>
    <mergeCell ref="M76:N76"/>
    <mergeCell ref="Q76:R76"/>
    <mergeCell ref="M77:N77"/>
    <mergeCell ref="Q77:R77"/>
    <mergeCell ref="M72:N72"/>
    <mergeCell ref="Q72:R72"/>
    <mergeCell ref="M73:N73"/>
    <mergeCell ref="Q73:R73"/>
    <mergeCell ref="M74:N74"/>
    <mergeCell ref="Q74:R74"/>
    <mergeCell ref="M81:N81"/>
    <mergeCell ref="Q81:R81"/>
    <mergeCell ref="M82:N82"/>
    <mergeCell ref="Q82:R82"/>
    <mergeCell ref="M83:N83"/>
    <mergeCell ref="Q83:R83"/>
    <mergeCell ref="M78:N78"/>
    <mergeCell ref="Q78:R78"/>
    <mergeCell ref="M79:N79"/>
    <mergeCell ref="Q79:R79"/>
    <mergeCell ref="M80:N80"/>
    <mergeCell ref="Q80:R80"/>
    <mergeCell ref="M87:N87"/>
    <mergeCell ref="Q87:R87"/>
    <mergeCell ref="M88:N88"/>
    <mergeCell ref="Q88:R88"/>
    <mergeCell ref="M89:N89"/>
    <mergeCell ref="Q89:R89"/>
    <mergeCell ref="M84:N84"/>
    <mergeCell ref="Q84:R84"/>
    <mergeCell ref="M85:N85"/>
    <mergeCell ref="Q85:R85"/>
    <mergeCell ref="M86:N86"/>
    <mergeCell ref="Q86:R86"/>
    <mergeCell ref="M93:N93"/>
    <mergeCell ref="Q93:R93"/>
    <mergeCell ref="M94:N94"/>
    <mergeCell ref="Q94:R94"/>
    <mergeCell ref="M95:N95"/>
    <mergeCell ref="Q95:R95"/>
    <mergeCell ref="M90:N90"/>
    <mergeCell ref="Q90:R90"/>
    <mergeCell ref="M91:N91"/>
    <mergeCell ref="Q91:R91"/>
    <mergeCell ref="M92:N92"/>
    <mergeCell ref="Q92:R92"/>
    <mergeCell ref="M99:N99"/>
    <mergeCell ref="Q99:R99"/>
    <mergeCell ref="M100:N100"/>
    <mergeCell ref="Q100:R100"/>
    <mergeCell ref="M101:N101"/>
    <mergeCell ref="Q101:R101"/>
    <mergeCell ref="M96:N96"/>
    <mergeCell ref="Q96:R96"/>
    <mergeCell ref="M97:N97"/>
    <mergeCell ref="Q97:R97"/>
    <mergeCell ref="M98:N98"/>
    <mergeCell ref="Q98:R98"/>
    <mergeCell ref="M166:N166"/>
    <mergeCell ref="Q166:R166"/>
    <mergeCell ref="M135:N135"/>
    <mergeCell ref="Q135:R135"/>
    <mergeCell ref="M146:N146"/>
    <mergeCell ref="Q146:R146"/>
    <mergeCell ref="Q163:R163"/>
    <mergeCell ref="M136:N136"/>
    <mergeCell ref="M137:N137"/>
    <mergeCell ref="M145:N145"/>
    <mergeCell ref="M144:N144"/>
    <mergeCell ref="M150:N150"/>
    <mergeCell ref="M154:N154"/>
    <mergeCell ref="M159:N159"/>
    <mergeCell ref="M139:N139"/>
    <mergeCell ref="M147:N147"/>
    <mergeCell ref="M143:N143"/>
    <mergeCell ref="M140:N140"/>
    <mergeCell ref="M138:N138"/>
    <mergeCell ref="M149:N149"/>
    <mergeCell ref="M151:N151"/>
    <mergeCell ref="M152:N152"/>
    <mergeCell ref="M153:N153"/>
    <mergeCell ref="M157:N157"/>
    <mergeCell ref="A176:A177"/>
    <mergeCell ref="B176:B177"/>
    <mergeCell ref="C176:C177"/>
    <mergeCell ref="D176:D177"/>
    <mergeCell ref="E176:E177"/>
    <mergeCell ref="F176:F177"/>
    <mergeCell ref="G176:G177"/>
    <mergeCell ref="M168:N168"/>
    <mergeCell ref="Q168:R168"/>
    <mergeCell ref="M169:N169"/>
    <mergeCell ref="Q169:R169"/>
    <mergeCell ref="M170:N170"/>
    <mergeCell ref="Q170:R170"/>
    <mergeCell ref="M171:N171"/>
    <mergeCell ref="Q171:R171"/>
    <mergeCell ref="M167:N167"/>
    <mergeCell ref="Q167:R167"/>
    <mergeCell ref="M178:N178"/>
    <mergeCell ref="Q178:R178"/>
    <mergeCell ref="P176:P177"/>
    <mergeCell ref="Q176:R177"/>
    <mergeCell ref="M176:N177"/>
    <mergeCell ref="O176:O177"/>
    <mergeCell ref="M175:N175"/>
    <mergeCell ref="Q175:R175"/>
    <mergeCell ref="W176:W177"/>
    <mergeCell ref="X176:X177"/>
    <mergeCell ref="H176:H177"/>
    <mergeCell ref="M172:N172"/>
    <mergeCell ref="Q172:R172"/>
    <mergeCell ref="M173:N173"/>
    <mergeCell ref="Q173:R173"/>
    <mergeCell ref="M174:N174"/>
    <mergeCell ref="Q174:R174"/>
    <mergeCell ref="S176:S177"/>
    <mergeCell ref="T176:T177"/>
    <mergeCell ref="U176:U177"/>
    <mergeCell ref="V176:V177"/>
    <mergeCell ref="I176:I177"/>
    <mergeCell ref="J176:J177"/>
    <mergeCell ref="K176:K177"/>
    <mergeCell ref="L176:L177"/>
    <mergeCell ref="A6:W6"/>
    <mergeCell ref="M117:N117"/>
    <mergeCell ref="Q117:R117"/>
    <mergeCell ref="M118:N118"/>
    <mergeCell ref="Q118:R118"/>
    <mergeCell ref="M134:N134"/>
    <mergeCell ref="Q134:R134"/>
    <mergeCell ref="M115:N115"/>
    <mergeCell ref="Q115:R115"/>
    <mergeCell ref="M116:N116"/>
    <mergeCell ref="Q116:R116"/>
    <mergeCell ref="M121:N121"/>
    <mergeCell ref="M120:N120"/>
    <mergeCell ref="M119:N119"/>
    <mergeCell ref="M122:N122"/>
    <mergeCell ref="M125:N125"/>
    <mergeCell ref="M124:N124"/>
    <mergeCell ref="M114:N114"/>
    <mergeCell ref="Q114:R114"/>
    <mergeCell ref="Q119:R119"/>
    <mergeCell ref="Q120:R120"/>
    <mergeCell ref="Q125:R125"/>
    <mergeCell ref="M111:N111"/>
    <mergeCell ref="Q128:R128"/>
    <mergeCell ref="M102:N102"/>
    <mergeCell ref="Q111:R111"/>
    <mergeCell ref="M112:N112"/>
    <mergeCell ref="Q112:R112"/>
    <mergeCell ref="M113:N113"/>
    <mergeCell ref="Q113:R113"/>
    <mergeCell ref="M108:N108"/>
    <mergeCell ref="Q108:R108"/>
    <mergeCell ref="M109:N109"/>
    <mergeCell ref="Q109:R109"/>
    <mergeCell ref="M110:N110"/>
    <mergeCell ref="Q110:R110"/>
    <mergeCell ref="Q102:R102"/>
    <mergeCell ref="M103:N103"/>
    <mergeCell ref="Q103:R103"/>
    <mergeCell ref="M104:N104"/>
    <mergeCell ref="Q104:R104"/>
    <mergeCell ref="Q144:R144"/>
    <mergeCell ref="Q145:R145"/>
    <mergeCell ref="Q126:R126"/>
    <mergeCell ref="Q127:R127"/>
    <mergeCell ref="M105:N105"/>
    <mergeCell ref="Q105:R105"/>
    <mergeCell ref="M106:N106"/>
    <mergeCell ref="Q106:R106"/>
    <mergeCell ref="M129:N129"/>
    <mergeCell ref="Q129:R129"/>
    <mergeCell ref="M107:N107"/>
    <mergeCell ref="Q107:R107"/>
    <mergeCell ref="M128:N128"/>
    <mergeCell ref="M126:N126"/>
    <mergeCell ref="M127:N127"/>
    <mergeCell ref="M123:N123"/>
    <mergeCell ref="M131:N131"/>
    <mergeCell ref="M132:N132"/>
    <mergeCell ref="Q164:R164"/>
    <mergeCell ref="Q165:R165"/>
    <mergeCell ref="Q131:R131"/>
    <mergeCell ref="Q132:R132"/>
    <mergeCell ref="Q133:R133"/>
    <mergeCell ref="Q148:R148"/>
    <mergeCell ref="Q155:R155"/>
    <mergeCell ref="E5:I5"/>
    <mergeCell ref="A2:J4"/>
    <mergeCell ref="Q149:R149"/>
    <mergeCell ref="Q150:R150"/>
    <mergeCell ref="Q121:R121"/>
    <mergeCell ref="Q161:R161"/>
    <mergeCell ref="Q158:R158"/>
    <mergeCell ref="Q157:R157"/>
    <mergeCell ref="Q152:R152"/>
    <mergeCell ref="Q153:R153"/>
    <mergeCell ref="Q154:R154"/>
    <mergeCell ref="Q124:R124"/>
    <mergeCell ref="Q122:R122"/>
    <mergeCell ref="Q159:R159"/>
    <mergeCell ref="Q151:R151"/>
    <mergeCell ref="Q138:R138"/>
    <mergeCell ref="Q139:R139"/>
  </mergeCells>
  <pageMargins left="0.2" right="0.17" top="0.33" bottom="0.42" header="0.17" footer="0.3"/>
  <pageSetup paperSize="9" scale="1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Снегова ОВ</dc:creator>
  <cp:lastModifiedBy>BUDGET2</cp:lastModifiedBy>
  <cp:lastPrinted>2024-11-15T05:40:53Z</cp:lastPrinted>
  <dcterms:created xsi:type="dcterms:W3CDTF">2015-06-05T18:19:34Z</dcterms:created>
  <dcterms:modified xsi:type="dcterms:W3CDTF">2025-01-13T06:55:20Z</dcterms:modified>
</cp:coreProperties>
</file>