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C:\Users\Снегова ОВ\Desktop\"/>
    </mc:Choice>
  </mc:AlternateContent>
  <xr:revisionPtr revIDLastSave="0" documentId="13_ncr:1_{A2380A58-C10D-4001-9E64-6328512FBF77}" xr6:coauthVersionLast="45" xr6:coauthVersionMax="45" xr10:uidLastSave="{00000000-0000-0000-0000-000000000000}"/>
  <bookViews>
    <workbookView xWindow="-108" yWindow="-108" windowWidth="23256" windowHeight="12600" xr2:uid="{00000000-000D-0000-FFFF-FFFF00000000}"/>
  </bookViews>
  <sheets>
    <sheet name="Лист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164" i="1" l="1"/>
  <c r="V19" i="1" l="1"/>
  <c r="U19" i="1"/>
  <c r="V128" i="1"/>
  <c r="U128" i="1"/>
  <c r="T128" i="1"/>
  <c r="V116" i="1"/>
  <c r="U116" i="1"/>
  <c r="T116" i="1"/>
  <c r="V88" i="1"/>
  <c r="V87" i="1" s="1"/>
  <c r="U88" i="1"/>
  <c r="U87" i="1" s="1"/>
  <c r="T88" i="1"/>
  <c r="T87" i="1" s="1"/>
  <c r="V68" i="1"/>
  <c r="U68" i="1"/>
  <c r="T68" i="1"/>
  <c r="T19" i="1"/>
  <c r="S128" i="1"/>
  <c r="S116" i="1"/>
  <c r="S88" i="1"/>
  <c r="S87" i="1" s="1"/>
  <c r="S19" i="1"/>
  <c r="Q116" i="1"/>
  <c r="P116" i="1"/>
  <c r="Q128" i="1"/>
  <c r="P128" i="1"/>
  <c r="P115" i="1" s="1"/>
  <c r="S68" i="1"/>
  <c r="Q115" i="1" l="1"/>
  <c r="S115" i="1"/>
  <c r="U115" i="1"/>
  <c r="U18" i="1" s="1"/>
  <c r="U164" i="1" s="1"/>
  <c r="T115" i="1"/>
  <c r="T18" i="1" s="1"/>
  <c r="T164" i="1" s="1"/>
  <c r="V115" i="1"/>
  <c r="V18" i="1" s="1"/>
  <c r="V164" i="1" s="1"/>
  <c r="S18" i="1"/>
  <c r="S164" i="1" s="1"/>
  <c r="O116" i="1"/>
  <c r="O128" i="1"/>
  <c r="Q19" i="1"/>
  <c r="P19" i="1"/>
  <c r="Q68" i="1"/>
  <c r="P68" i="1"/>
  <c r="Q88" i="1"/>
  <c r="Q87" i="1" s="1"/>
  <c r="Q18" i="1" s="1"/>
  <c r="Q164" i="1" s="1"/>
  <c r="P88" i="1"/>
  <c r="P87" i="1" s="1"/>
  <c r="O88" i="1"/>
  <c r="O87" i="1" s="1"/>
  <c r="O68" i="1"/>
  <c r="O19" i="1"/>
  <c r="O115" i="1" l="1"/>
  <c r="O18" i="1"/>
  <c r="O164" i="1" s="1"/>
  <c r="P18" i="1"/>
  <c r="P164" i="1" s="1"/>
  <c r="M128" i="1"/>
  <c r="M116" i="1"/>
  <c r="M88" i="1"/>
  <c r="M87" i="1" s="1"/>
  <c r="M68" i="1"/>
  <c r="M19" i="1"/>
  <c r="M115" i="1" l="1"/>
  <c r="M18" i="1"/>
  <c r="M164" i="1" s="1"/>
  <c r="L155" i="1" l="1"/>
  <c r="L128" i="1"/>
  <c r="L116" i="1"/>
  <c r="L88" i="1"/>
  <c r="L87" i="1" s="1"/>
  <c r="L68" i="1"/>
  <c r="L19" i="1"/>
  <c r="L115" i="1" l="1"/>
  <c r="L18" i="1" s="1"/>
  <c r="L164" i="1" s="1"/>
  <c r="K128" i="1"/>
  <c r="J128" i="1"/>
  <c r="K116" i="1"/>
  <c r="J116" i="1"/>
  <c r="K109" i="1"/>
  <c r="J109" i="1"/>
  <c r="K115" i="1" l="1"/>
  <c r="J115" i="1"/>
  <c r="K88" i="1"/>
  <c r="K87" i="1" s="1"/>
  <c r="K68" i="1"/>
  <c r="J88" i="1"/>
  <c r="J87" i="1" s="1"/>
  <c r="J68" i="1"/>
  <c r="K19" i="1"/>
  <c r="J19" i="1"/>
  <c r="J18" i="1" l="1"/>
  <c r="J164" i="1" s="1"/>
  <c r="K18" i="1"/>
  <c r="K164" i="1" s="1"/>
</calcChain>
</file>

<file path=xl/sharedStrings.xml><?xml version="1.0" encoding="utf-8"?>
<sst xmlns="http://schemas.openxmlformats.org/spreadsheetml/2006/main" count="751" uniqueCount="419">
  <si>
    <t>Единица измерения: тыс. рублей (с точностью до первого десятичного знака)</t>
  </si>
  <si>
    <t>Наименование полномочия, расходного обязательства</t>
  </si>
  <si>
    <t xml:space="preserve">  Правовое основание финансового обеспечения расходных обязательств и расходования бюджетных средств (нормативные правовые акты, договоры, соглашения)</t>
  </si>
  <si>
    <t xml:space="preserve">Код расхода по БК </t>
  </si>
  <si>
    <t xml:space="preserve">Объем средств на исполнение расходного обязательства </t>
  </si>
  <si>
    <t xml:space="preserve">Российской Федерации </t>
  </si>
  <si>
    <t xml:space="preserve">субъекта Российской Федерации </t>
  </si>
  <si>
    <t xml:space="preserve">Отчетный  год                                                                                                                                                                                                                                                                                                                                                                                                                                                                                                                                                                                                              </t>
  </si>
  <si>
    <t>Текущий год</t>
  </si>
  <si>
    <t xml:space="preserve">Плановый период </t>
  </si>
  <si>
    <t xml:space="preserve">наименование, номер и дата </t>
  </si>
  <si>
    <t>номер статьи (подстатьи), пункта (подпункта)</t>
  </si>
  <si>
    <t xml:space="preserve">дата вступления в силу, срок действия </t>
  </si>
  <si>
    <t xml:space="preserve">Раздел </t>
  </si>
  <si>
    <t>Подраздел</t>
  </si>
  <si>
    <t>план</t>
  </si>
  <si>
    <t>факт</t>
  </si>
  <si>
    <t>Всего</t>
  </si>
  <si>
    <t>БДО</t>
  </si>
  <si>
    <t>БПО</t>
  </si>
  <si>
    <t>первый год</t>
  </si>
  <si>
    <t>второй год</t>
  </si>
  <si>
    <t xml:space="preserve">Всего </t>
  </si>
  <si>
    <t xml:space="preserve">БДО </t>
  </si>
  <si>
    <t xml:space="preserve">БПО </t>
  </si>
  <si>
    <t>Расходные обязательства, возникшие в результате принятия нормативных правовых актов городского округа, заключения договоров (соглашений), всего, в том числе</t>
  </si>
  <si>
    <t xml:space="preserve">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</si>
  <si>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 в том числе</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</si>
  <si>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</si>
  <si>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установление, изменение и отмена местных налогов и сборов городского округа</t>
  </si>
  <si>
    <t>владение, пользование и распоряжение имуществом, находящимся в муниципальной собственности городского округа</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</si>
  <si>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</si>
  <si>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</si>
  <si>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</si>
  <si>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</si>
  <si>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</si>
  <si>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коренных малочисленных народов и других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</si>
  <si>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в границах городского округа</t>
  </si>
  <si>
    <t>организация охраны общественного порядка на территории городского округа муниципальной милицией</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</si>
  <si>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</si>
  <si>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</si>
  <si>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обеспечение первичных мер пожарной безопасности в границах городского округа</t>
  </si>
  <si>
    <t>организация мероприятий по охране окружающей среды в границах городского округа</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</si>
  <si>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</si>
  <si>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</si>
  <si>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создание условий для обеспечения жителей городского округа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</si>
  <si>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</si>
  <si>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организации досуга и обеспечения жителей городского округа услугами организаций культуры</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</si>
  <si>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</si>
  <si>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</si>
  <si>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</si>
  <si>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создание условий для массового отдыха жителей городского округа и организация обустройства мест массового отдыха населения</t>
  </si>
  <si>
    <t>формирование и содержание муниципального архива</t>
  </si>
  <si>
    <t>организация ритуальных услуг и содержание мест захоронения</t>
  </si>
  <si>
    <t>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</si>
  <si>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утверждение правил благоустройства территории городского округа, осуществление муниципального контроля в сфере благоустройства, предметом которого является соблюдение правил благоустройства территории городского округа, в том числе требований к обеспечению доступности для инвалидов объектов социальной, инженерной и транспортной инфраструктур и предоставляемых услуг (при осуществлении муниципального контроля в сфере благоустройства может выдаваться предписание об устранении выявленных нарушений обязательных требований, выявленных в ходе наблюдения за соблюдением обязательных требований (мониторинга безопасности), организация благоустройства территории муниципального, городского округа в соответствии с указанными правилами, а также организация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</si>
  <si>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</si>
  <si>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</si>
  <si>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принятие решений о создании, об упразднении лесничеств, создаваемых в их составе участковых лесничеств, расположенных на землях населенных пунктов городского округа, установлении и изменении их границ, а также осуществление разработки и утверждения лесохозяйственных регламентов лесничеств, расположенных на землях населенных пунктов</t>
  </si>
  <si>
    <t>осуществление мероприятий по лесоустройству в отношении лесов, расположенных на землях населенных пунктов городского округа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</si>
  <si>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</si>
  <si>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</si>
  <si>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</si>
  <si>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охраны и использования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</si>
  <si>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</si>
  <si>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осуществление мероприятий по обеспечению безопасности людей на водных объектах, охране их жизни и здоровья</t>
  </si>
  <si>
    <t>создание условий для развития сельскохозяйственного производства,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(волонтерству)</t>
  </si>
  <si>
    <t>организация и осуществление мероприятий по работе с детьми и молодежью в городском округе</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</si>
  <si>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</si>
  <si>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</si>
  <si>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</si>
  <si>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</si>
  <si>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городского округа</t>
  </si>
  <si>
    <t>организация в соответствии с федеральным законом выполнения комплексных кадастровых работ и утверждение карты-плана территории</t>
  </si>
  <si>
    <t>принятие решений и проведение на территории городского округа мероприятий по выявлению правообладателей ранее учтенных объектов недвижимости, направление сведений о правообладателях данных объектов недвижимости для внесения в Единый государственный реестр недвижимости</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</si>
  <si>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 в том числе</t>
  </si>
  <si>
    <t>функционирование органов местного самоуправления</t>
  </si>
  <si>
    <t>расходы на обслуживание муниципального долга</t>
  </si>
  <si>
    <t>финансирование муниципальных учреждений</t>
  </si>
  <si>
    <t>принятие устава муниципального образования и внесение в него изменений и дополнений, издание муниципальных правовых актов</t>
  </si>
  <si>
    <t>установление официальных символов муниципального образования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</si>
  <si>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</si>
  <si>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</si>
  <si>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полномочиями по организации теплоснабжения, предусмотренными Федеральным законом «О теплоснабжении»</t>
  </si>
  <si>
    <t>полномочиями в сфере водоснабжения и водоотведения, предусмотренными Федеральным законом «О водоснабжении и водоотведении»</t>
  </si>
  <si>
    <t>полномочиями в сфере стратегического планирования, предусмотренными Федеральным законом от 28 июня 2014 года N 172-ФЗ "О стратегическом планировании в Российской Федерации"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</si>
  <si>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</si>
  <si>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</si>
  <si>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разработка и утверждение программ комплексного развития систем коммунальной инфраструктуры городских округов, программ комплексного развития транспортной инфраструктуры городских округов, программ комплексного развития социальной инфраструктуры городских округов, требования к которым устанавливаются Правительством Российской Федерации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</si>
  <si>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</si>
  <si>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осуществление международных и внешнеэкономических связей в соответствии с федеральными законами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</si>
  <si>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</si>
  <si>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</si>
  <si>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иными полномочиями в соответствии с настоящим Федеральным законом, уставами муниципальных образований</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</si>
  <si>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</si>
  <si>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по перечню, предусмотренному ч.1 ст. 16.1 Федерального закона от 06.10.2003 № 131-ФЗ «Об общих принципах организации местного самоуправления в Российской Федерации», всего, в том числе</t>
  </si>
  <si>
    <t>создание музеев городского округа</t>
  </si>
  <si>
    <t>создание муниципальных образовательных организаций высшего образования</t>
  </si>
  <si>
    <t>участие в осуществлении деятельности по опеке и попечительству</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</si>
  <si>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</si>
  <si>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</si>
  <si>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создание муниципальной пожарной охраны</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</si>
  <si>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</si>
  <si>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</si>
  <si>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</si>
  <si>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осуществление мероприятий, предусмотренных Федеральным законом «О донорстве крови и ее компонентов»</t>
  </si>
  <si>
    <t>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а также применение результатов независимой оценки качества условий оказания услуг организациями при оценке деятельности руководителей подведомственных организаций и осуществление контроля за принятием мер по устранению недостатков, выявленных по результатам независимой оценки качества условий оказания услуг организациями, в соответствии с федеральными законами</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</si>
  <si>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</si>
  <si>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осуществление деятельности по обращению с животными без владельцев, обитающими на территориях городского округа</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</si>
  <si>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</si>
  <si>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</si>
  <si>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осуществление мероприятий по защите прав потребителей, предусмотренных Законом Российской Федерации от 7 февраля 1992 года N 2300-1 "О защите прав потребителей"</t>
  </si>
  <si>
    <t>совершение нотариальных действий, предусмотренных законодательством, в случае отсутствия во входящем в состав территории городского округа и не являющемся его административным центром населенном пункте нотариуса</t>
  </si>
  <si>
    <t>оказание содействия в осуществлении нотариусом приема населения в соответствии с графиком приема населения, утвержденным нотариальной палатой субъекта Российской Федерации</t>
  </si>
  <si>
    <t>предоставление сотруднику, замещающему должность участкового уполномоченного полиции, и членам его семьи жилого помещения на период замещения сотрудником указанной должности</t>
  </si>
  <si>
    <t>осуществление мероприятий по оказанию помощи лицам, находящимся в состоянии алкогольного, наркотического или иного токсического опьянения</t>
  </si>
  <si>
    <t>по участию в осуществлении государственных полномочий (не переданных им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 в том числе</t>
  </si>
  <si>
    <t>…</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</si>
  <si>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 в том числе</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</si>
  <si>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 в том числе</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</si>
  <si>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</si>
  <si>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за счет субвенций, предоставленных из федерального бюджета, всего, в том числе</t>
  </si>
  <si>
    <t>за счет субвенций, предоставленных из бюджета субъекта Российской Федерации, всего, в том числе</t>
  </si>
  <si>
    <t>за счет собственных доходов и источников финансирования дефицита бюджета городского округа, всего, в том числе</t>
  </si>
  <si>
    <t>Расходы на осуществление отдельных государственных полномочий, не переданных, но осуществляемых органами местного самоуправления за счет субвенций из бюджета субъекта Российской Федерации, в том числе</t>
  </si>
  <si>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</si>
  <si>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по предоставлению субсидий из местных бюджетов, всего</t>
  </si>
  <si>
    <t>бюджету субъекта Российской Федерации, всего</t>
  </si>
  <si>
    <t>бюджетам муниципальных образований, всего</t>
  </si>
  <si>
    <t>по предоставлению иных межбюджетных трансфертов, всего, в том числе</t>
  </si>
  <si>
    <t>Условно утвержденные расходы на первый и второй годы планового периода в соответствии с решением о бюджете городского округа</t>
  </si>
  <si>
    <t>Итого</t>
  </si>
  <si>
    <t xml:space="preserve">подпись </t>
  </si>
  <si>
    <t>Очередной  год</t>
  </si>
  <si>
    <t>06                      13                      10</t>
  </si>
  <si>
    <t>1)  ст 18 п 2</t>
  </si>
  <si>
    <t>1) 06.10.2003, Не установлен</t>
  </si>
  <si>
    <t xml:space="preserve"> Закон НО  99-З от 01.01.2012г"О муниципальной службе"</t>
  </si>
  <si>
    <t>1)  ст 38,абз.1</t>
  </si>
  <si>
    <t>1) 01.01.2012,   не установлен</t>
  </si>
  <si>
    <t>04</t>
  </si>
  <si>
    <t>09</t>
  </si>
  <si>
    <t>10</t>
  </si>
  <si>
    <t>03</t>
  </si>
  <si>
    <t>08</t>
  </si>
  <si>
    <t>Постановление Правительства НО №981 от 01.01.2015г.Об утверждении государственной программы "Обеспечение общественного порядка и противодействия преступности в Нижегородской области" Постановление Правительства НО №116 от 11.04.2016г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t>
  </si>
  <si>
    <t>Федеральный закон131-ФЗ  от 06.10.2003г."Об общих принципах организации местного самоуправления в РФ",693-ФЗ от 26.12.1994г."О пожарной безопасности"</t>
  </si>
  <si>
    <t xml:space="preserve"> Федеральный закон 131-ФЗ  от 06.10.2003г."Об общих принципах организации местного самоуправления в РФ"  </t>
  </si>
  <si>
    <t xml:space="preserve">Федеральный закон 131-ФЗ  от 06.10.2003г."Об общих принципах организации местного самоуправления в РФ"  185 ФЗ от 21.07.2007г.О Фонде содействия реформированию жилищно-коммунального хозяйства </t>
  </si>
  <si>
    <t>1)  ст 16 п 1 подпнкт 3</t>
  </si>
  <si>
    <t>1) Закон Нижегородской области от 13.07.2004 № 70-З «О приватизации государственного имущества Нижегородской области»</t>
  </si>
  <si>
    <t>1)  ст 1 п 1</t>
  </si>
  <si>
    <t xml:space="preserve">1) 21.07.2004, Не установлен </t>
  </si>
  <si>
    <t>1)  ст 16 п 1 подпнкт 4</t>
  </si>
  <si>
    <t>1)  ст 5,абз.11         2) в целом</t>
  </si>
  <si>
    <t>1) 08.09.2012, Не установлен                            2) 13.05.2008, Не установлен</t>
  </si>
  <si>
    <t>1)  ст 16 п 1 подпнкт 5</t>
  </si>
  <si>
    <t xml:space="preserve">Федеральный закон 131-ФЗ  от 06.10.2003г."Об общих принципах организации местного самоуправления в РФ"                       </t>
  </si>
  <si>
    <t>1)  ст 9 п 4</t>
  </si>
  <si>
    <t>1) 23.12.2008, Не установлен</t>
  </si>
  <si>
    <t>1)  ст 16 п 1 подпнкт 6</t>
  </si>
  <si>
    <t>1)  ст 27 п 1 подпнкт 3</t>
  </si>
  <si>
    <t xml:space="preserve">1) 20.09.2007, Не установлен </t>
  </si>
  <si>
    <t>1) в целом</t>
  </si>
  <si>
    <t>1) в целом 2)02.05.2014, Не установлен</t>
  </si>
  <si>
    <t>1)  ст 16 п 1 подпнкт 8</t>
  </si>
  <si>
    <t>1) Закон Нижегородской области от 04.01.1996 № 17-З «О защите населения и территорий Нижегородской области от чрезвычайных ситуаций природного и техногенного характера»                                       2) Постановление Правительства Нижегородской области от 11.04.2006 № 116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t>
  </si>
  <si>
    <t>1)  ст 24   2)п 7</t>
  </si>
  <si>
    <t>1) 24.01.1996, Не установлен                                      2) 11.04.2006, Не установлен</t>
  </si>
  <si>
    <t>1) 06.05.2011, Не установлен</t>
  </si>
  <si>
    <t>1) 19.07.2007, Не установлен 2) 15.11.1995, Не установлен</t>
  </si>
  <si>
    <t>1)в целом 2)в целом</t>
  </si>
  <si>
    <t>05             05           05</t>
  </si>
  <si>
    <t>01              02                    05</t>
  </si>
  <si>
    <t>05              10</t>
  </si>
  <si>
    <t xml:space="preserve">01                       04          </t>
  </si>
  <si>
    <t xml:space="preserve">Федеральный закон от 06.10.2003 № 131-ФЗ "Об общих принципах организации местного самоуправления в РФ", № 196-ФЗ ОТ 10.12.1995 "О безопасности дорожного движения" , N 220-ФЗ от 13.07.2015 "Об организации регулярных перевозок пассажиров и багажа автомобильным транспортом и городским наземным электрическим транспортом в РФ и о внесении изменений в отдельные законодательные акты РФ"
</t>
  </si>
  <si>
    <t xml:space="preserve">Федеральный закон131-ФЗ  от 06.10.2003г."Об общих принципах организации местного самоуправления в РФ",7-ФЗ "Об охране окружающей среды" </t>
  </si>
  <si>
    <t>1)  ст 16,18,26 п 1</t>
  </si>
  <si>
    <t>1) Закон Нижегородской области от 04.05.1999 № 96-ФЗ «Об охране атмосферного воздуха»</t>
  </si>
  <si>
    <t xml:space="preserve">1)в целом </t>
  </si>
  <si>
    <t xml:space="preserve">1) 13.05.1999, Не установлен </t>
  </si>
  <si>
    <t>06                     06</t>
  </si>
  <si>
    <t>02                    03</t>
  </si>
  <si>
    <t>1) Федеральный закон от 06.10.2003 № 131-ФЗ «Об общих принципах организации местного самоуправления в Российской Федерации»                                                               2) Федеральный закон от 19.05.1995 № 81-ФЗ «О государственных пособиях гражданам, имеющим детей»         3) Федеральный закон от 29.12.2012 № 273-ФЗ «Об образовании в Российской Федерации»</t>
  </si>
  <si>
    <t>1)  гл 3 ст 16 ч 1 п 13             2)в целом 3)в целом</t>
  </si>
  <si>
    <t>1) 06.10.2003, Не установлен2) 22.05.1995, Не установлен3) 30.12.2012, Не установлен</t>
  </si>
  <si>
    <t>1)в целом</t>
  </si>
  <si>
    <t>1) 14.01.2006, Не установлен</t>
  </si>
  <si>
    <t xml:space="preserve">07                07                   07                          07              07                                  11                            </t>
  </si>
  <si>
    <t xml:space="preserve">01                 02               03                 07                 09                                 03                                            </t>
  </si>
  <si>
    <t>1) Федеральный закон от 06.10.2003 № 131-ФЗ «Об общих принципах организации местного самоуправления в Российской Федерации»</t>
  </si>
  <si>
    <t>1) Закон Нижегородской области от 23.05.2007 № 59-З «О розничных рынках и ярмарках на территории Нижегородской области»                                                                2) Постановление Правительства Нижегородской области от 29.04.2010 № 773-р «Об утверждении календарного плана перехода на предоставление (исполнение) первоочередных государственных и муниципальных услуг (функций), оказываемых (исполняемых) органами исполнительной власти Нижегородской области, органами местного самоуправления муниципальных образований Нижегородской области, государственными и муниципальными учреждениями Нижегородской области в электронном виде»</t>
  </si>
  <si>
    <t>1) ст1 2)в целом</t>
  </si>
  <si>
    <t>1) 05.06.2007, Не установлен               2) 29.04.2010, Не установлен</t>
  </si>
  <si>
    <t>04                                       05</t>
  </si>
  <si>
    <t>12                                    02</t>
  </si>
  <si>
    <t>1) Федеральный закон от 05.05.2014 № 77-ФЗ «Об обязательном экземпляре документов»                           2) Указ Президента РФ от 07.05.2012 № 597 «О мероприятиях по реализации государственной социальной политики»</t>
  </si>
  <si>
    <t>1) в целом 2)в целом</t>
  </si>
  <si>
    <t>1) 01.07.2014, Не установлен 2) 07.05.2012, Не установлен</t>
  </si>
  <si>
    <t>1) Постановление Правительства РФ от 15.04.2014 № 317 «Об утверждении государственной программы Российской Федерации "Развитие культуры и туризма" на 2013-2020 годы»</t>
  </si>
  <si>
    <t xml:space="preserve">1) 02.05.2014, Не установлен </t>
  </si>
  <si>
    <t>01</t>
  </si>
  <si>
    <t>Федеральный закон 131-ФЗ  от 06.10.2003г."Об общих принципах организации местного самоуправления в РФ"                                                           Указ Президента РФ                                       № 3612-1 от 17.11.1992г.Основы законодательства Российской Федерации о культуре                          2) Указ Президента РФ от 07.05.2012 № 597 «О мероприятиях по реализации государственной социальной политики»</t>
  </si>
  <si>
    <t>1) в целом           2 )в целом</t>
  </si>
  <si>
    <t>1) 06.10.2003, Не установлен    2)07.05.2012, Не установлен</t>
  </si>
  <si>
    <t>08                      08</t>
  </si>
  <si>
    <t>01                  04</t>
  </si>
  <si>
    <t xml:space="preserve">Федеральный закон 131-ФЗ  от 06.10.2003г."Об общих принципах организации местного самоуправления в РФ"  </t>
  </si>
  <si>
    <t>1)  ст 16 п 1 подпнкт 17.1</t>
  </si>
  <si>
    <t>1) Закон Нижегородской области от 29.01.2001 № 165-З «О народных художественных промыслах Нижегородской области»</t>
  </si>
  <si>
    <t>1)ст4</t>
  </si>
  <si>
    <t xml:space="preserve">1) 29.01.2001, Не установлен </t>
  </si>
  <si>
    <t>12</t>
  </si>
  <si>
    <t>1)  131-ФЗ  от 06.10.2003г."Об общих принципах организации местного самоуправления в РФ"    2)329-ФЗ от 04.12.2007г.О физической культуре и спорте в Российской Федерации</t>
  </si>
  <si>
    <t>1)  гл 3 ст 16 ч 1 п 19 2)  гл 1 ст 9</t>
  </si>
  <si>
    <t>1)04.12.2007, Не установлен 2)04.12.2007, Не установлен</t>
  </si>
  <si>
    <t>1)в целом             2)  гл 3 ст 13</t>
  </si>
  <si>
    <t xml:space="preserve">1) 01.01.2015, 31.12.2020                             2) 30.06.2009, Не установлен </t>
  </si>
  <si>
    <t>11                        11                            11</t>
  </si>
  <si>
    <t>02                03                                 05</t>
  </si>
  <si>
    <t>1)  ст 16 п 1 подпнкт 23 2) ст26</t>
  </si>
  <si>
    <t>1) 06.10.2003, Не установлен  2)01.03.1996, Не установлен</t>
  </si>
  <si>
    <t>1)ст4,ст12</t>
  </si>
  <si>
    <t>1) 01.01.2009, Не установлен</t>
  </si>
  <si>
    <t>05</t>
  </si>
  <si>
    <t>1)  гл 3 ст 16 ч 1 п 25         2)  ст 2 ч 4,8,9</t>
  </si>
  <si>
    <t>1) 06.10.2003, Не установлен 2) 20.03.1995, Не установлен</t>
  </si>
  <si>
    <t xml:space="preserve">05                         05                          05                                    </t>
  </si>
  <si>
    <t xml:space="preserve">02                  03                                   05                                                        </t>
  </si>
  <si>
    <t>Федеральный закон 131-ФЗ  от 06.10.2003г."Об общих принципах организации местного самоуправления в РФ"                                   135 ФЗ от 03.08.1998г.Об оценочной деятельности в Российской Федерации  218Фз от 01.01.2017гО государственной регистрации недвижимости</t>
  </si>
  <si>
    <t>1)  ст 16 п 1 подпнкт 26</t>
  </si>
  <si>
    <t>1) Закон Нижегородской области от 08.04.2008 № 37-З «Об основах регулирования градостроительной деятельности на территории Нижегородской области»</t>
  </si>
  <si>
    <t xml:space="preserve">1) 29.04.2008, Не установлен
 </t>
  </si>
  <si>
    <t xml:space="preserve">  131-ФЗ  от 06.10.2003г."Об общих принципах организации местного самоуправления в РФ"                68-ФЗ от 24.12.1994г.О защите населения и территорий от чрезвычайных ситуаций природного и техногенного характера,28ФЗ от 19.02.1998гО гражданской обороне</t>
  </si>
  <si>
    <t>1)  ст 26 п 1 подпнкт 18</t>
  </si>
  <si>
    <t>1)  ст 25,26</t>
  </si>
  <si>
    <t>1) 24.01.1996, Не установлен</t>
  </si>
  <si>
    <t xml:space="preserve"> Федеральный закон131-ФЗ  от 06.10.2003г."Об общих принципах организации местного самоуправления в РФ"</t>
  </si>
  <si>
    <t>1)  гл 3 ст 16 ч 1 п 33</t>
  </si>
  <si>
    <t>Закон №59-З от 05.05.2007г.О розничных рынках и ярмарках на территории Нижегородской области</t>
  </si>
  <si>
    <t>1) 05.06.2007, Не установлен</t>
  </si>
  <si>
    <t>04                                                                      04</t>
  </si>
  <si>
    <t>05                    12</t>
  </si>
  <si>
    <t>Федеральный закон131-ФЗ  от 06.10.2003г."Об общих принципах организации местного самоуправления в РФ"</t>
  </si>
  <si>
    <t>1)  ст 16 ч 1 п 34</t>
  </si>
  <si>
    <t>ППНО №1760-р от 18.12.2006г.О Стратегии государственной молодежной политики в РФ</t>
  </si>
  <si>
    <t>3) в целом</t>
  </si>
  <si>
    <t>3) 18.12.2006, Не установлен</t>
  </si>
  <si>
    <t>07</t>
  </si>
  <si>
    <t>1) 01.01.2013, Не установлен</t>
  </si>
  <si>
    <t>01                        10</t>
  </si>
  <si>
    <t>13                              06</t>
  </si>
  <si>
    <t xml:space="preserve">Федеральный закон 131-ФЗ  от 06.10.2003г "Об общих принципах организации местного самоуправления в РФ"  </t>
  </si>
  <si>
    <t>1)  гл 6 ст 42                     2)гл 6 ст 22</t>
  </si>
  <si>
    <t>1) 06.10.2003, Не установлен 2)02.03.2007, Не установлен</t>
  </si>
  <si>
    <t>1) в целом 2) гл 6 ст 22,23,24</t>
  </si>
  <si>
    <t>1) 13.10.2011, Не установлен 2)01.01.2012, Не установлен</t>
  </si>
  <si>
    <t>01            01               01                    01               07                08                     11</t>
  </si>
  <si>
    <t>02                 03               04                          13                 09           04               05</t>
  </si>
  <si>
    <t>Федеральный закон 131-ФЗ  от 06.10.2003г "Об общих принципах организации местного самоуправления в РФ"                    25-ФЗ от 02.03.2007г."О муниципальной службе"   67-ФЗ от 25.06.2002г.Об основных гарантиях избирательных прав и права на участие в референдуме граждан Российской Федерации</t>
  </si>
  <si>
    <t>1)  ст 17 п 1 подпнкт 5</t>
  </si>
  <si>
    <t>Закон НО №109 от 06.09.2007г.О выборах глав муниципальных образований в Нижегородской области</t>
  </si>
  <si>
    <t>1)  ст 45 п 1</t>
  </si>
  <si>
    <t>1) 06.09.2007, Не установлен</t>
  </si>
  <si>
    <t>Федеральный закон 131-ФЗ  от 06.10.2003г "Об общих принципах организации местного самоуправления в РФ"  Закон РФ №2124-1 от 08.02.1992 О средствах массовой информации</t>
  </si>
  <si>
    <t>1)  ст 7    2)ст 17 п1 подпункт7</t>
  </si>
  <si>
    <t>1) 08.02.1992, Не установлен 2) 06.10.2003, Не установлен</t>
  </si>
  <si>
    <t>1) в целом+AA115:AB116         2)  п 2</t>
  </si>
  <si>
    <t>1) 11.01.2018, Не установлен 2) 24.07.2017, Не установлен</t>
  </si>
  <si>
    <t>02</t>
  </si>
  <si>
    <t xml:space="preserve">1)  ст 16 п 1 подпнкт 12 2)1) в целом 
</t>
  </si>
  <si>
    <t>1) 06.10.2003, Не установлен 2) 07.05.2012, Не установлен</t>
  </si>
  <si>
    <t>1) Постановление Правительства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t>
  </si>
  <si>
    <t>1)  п 2</t>
  </si>
  <si>
    <t>1) 31.12.1996, Не установлен</t>
  </si>
  <si>
    <t xml:space="preserve">1)Федеральный закон 131-ФЗ  от 06.10.2003г "Об общих принципах организации местного самоуправления в РФ"                         </t>
  </si>
  <si>
    <t>ст.ст.14.1,15.1,16.1</t>
  </si>
  <si>
    <t>Федеральный закон 131-ФЗ  от 06.10.2003г "Об общих принципах организации местного самоуправления в РФ",    69-ФЗ от 26.12.1994г.О пожарной безопасности</t>
  </si>
  <si>
    <t>1)  ст 16 п 1 подпнкт 7</t>
  </si>
  <si>
    <t>Закон НО №16-З от 15.11.1995г."О пожарной безопасности"</t>
  </si>
  <si>
    <t>1) 15.11.1995, Не установлен</t>
  </si>
  <si>
    <t>1)Федеральный закон 131-ФЗ  от 06.10.2003г "Об общих принципах организации местного самоуправления в РФ"                                           2)181 от 02.12.1995г.О социальной защите инвалидов в Российской Федерации</t>
  </si>
  <si>
    <t>1)  гл IV ст 28.2 ч ll                 2)  гл IV ст 28.2 ч ll</t>
  </si>
  <si>
    <t>1) 02.12.1995, Не установлен</t>
  </si>
  <si>
    <t>1) 01.01.2015, 31.12.2020</t>
  </si>
  <si>
    <t>06</t>
  </si>
  <si>
    <t>Федеральный закон 131-ФЗ  от 06.10.2003г "Об общих принципах организации местного самоуправления в РФ".</t>
  </si>
  <si>
    <t>Закон НО №136-З от 10.05.2016г.О безнадзорных животных на территории Нижегородской области</t>
  </si>
  <si>
    <t>Организация деятельности многофункциональных центров, предоставление государственных и муниципальных услуг в соответствии с федеральным законом от 27.07.2010 г № 210-ФЗ "Об организации и предоставлении государственных и муниципальных услуг"</t>
  </si>
  <si>
    <t>Федеральный закон131-ФЗ  от 06.10.2003г "Об общих принципах организации местного самоуправления в РФ".</t>
  </si>
  <si>
    <t>13</t>
  </si>
  <si>
    <t>1)  гл 6 ст 42                          2)гл 6 ст 24</t>
  </si>
  <si>
    <t>1) 06.10.2003, Не установлен  2)1) 02.03.2007, Не установлен</t>
  </si>
  <si>
    <t>1)Закон НО №93-З от 13.10.2011г.О денежном содержании лиц, замещающих муниципальные должности в Нижегородской области,                                      2)99-ФЗ от 01.01.2012г"О муниципальной службе"</t>
  </si>
  <si>
    <t>1)в целом          2) в целом</t>
  </si>
  <si>
    <t>1)13.10.2011, Не установлен 2)01.01.2012, Не установлен</t>
  </si>
  <si>
    <t>01           05               05               05                10                    10                             10                                    10</t>
  </si>
  <si>
    <t>13                       01                              02                          05                         01                         03                         04                         06</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</si>
  <si>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</si>
  <si>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</si>
  <si>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  ст 26.3 п 6</t>
  </si>
  <si>
    <t>1) 18.10.1999, Не установлен</t>
  </si>
  <si>
    <t>Закон НО 147-З от 01.01.2005г."О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t>
  </si>
  <si>
    <t>1)  ст 5</t>
  </si>
  <si>
    <t>1) 01.01.2005, Не установлен</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</si>
  <si>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</si>
  <si>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</si>
  <si>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1)Закон РФ 181 ФЗ от 02.12.1995г. О социальной защите инвалидов в Российской Федерации, 2)Федеральный закон 5-ФЗ от 16.01.1995г."О ветеранах"</t>
  </si>
  <si>
    <t>1)  гл IV ст 28.2 ч 11        2)  гл II ст 23 ч 12</t>
  </si>
  <si>
    <t>1) 02.12.1995, Не установлен 2)16.01.1995, Не установлен</t>
  </si>
  <si>
    <t>1) в целом 2) в целом</t>
  </si>
  <si>
    <t>1) 10.09.2015, Не установлен 2)02.05.2014, Не установлен</t>
  </si>
  <si>
    <t>Федеральный закон 5-ФЗ от 16.01.1995г."О ветеранах"</t>
  </si>
  <si>
    <t>1)  гл II ст 23 ч 12</t>
  </si>
  <si>
    <t>1) 16.01.1995, Не установлен</t>
  </si>
  <si>
    <t>1) в целом          2) в целом</t>
  </si>
  <si>
    <t>1)10.09.2015, Не установлен 2)02.05.2014, Не установлен</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</si>
  <si>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</si>
  <si>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 Постановление Правительства РФ от 23.05.2005 № 320 «Об утвреждении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</si>
  <si>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 xml:space="preserve">Закон НО № 120-З от 13.08.2010гОб утверждении методики распределения субвенций бюджетам муниципальных районов и городских округов Нижегородской области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                                                                             </t>
  </si>
  <si>
    <t xml:space="preserve">1) в целом </t>
  </si>
  <si>
    <t xml:space="preserve">1) 08.06.2005, Не установлен </t>
  </si>
  <si>
    <t>1) Постановление Правительства РФ от 14.07.2012 № 717 «О Государственной программе развития сельского хозяйства и регулирования рынков сельскохозяйственной продукции, сырья и продовольствия»</t>
  </si>
  <si>
    <t>1) 14.08.2012, 31.12.2020</t>
  </si>
  <si>
    <t>Субвенция на возмещение части затрат на поддержку собственного производства молока</t>
  </si>
  <si>
    <t xml:space="preserve">убвенции на возмещение части процентной ставки по инвестиционным кредитам (займам) в агропромышленном комплексе </t>
  </si>
  <si>
    <t>Субвенции на возмещение части затрат на приобретение элитных семян</t>
  </si>
  <si>
    <t>Субвенции на поддержку племенного животноводства</t>
  </si>
  <si>
    <t>Субвенции на обеспечение прироста сельскохозяйственной продукции собственного производства в рамках приоритетных подотраслей агропромышленного комплекса</t>
  </si>
  <si>
    <t>Субвенции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муниципальных образовательных организаций Нижегородской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</si>
  <si>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</si>
  <si>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1) Федеральный закон от 06.10.2003 № 131-ФЗ «Об общих принципах организации местного самоуправления в Российской Федерации»                    2) Федеральный закон от 24.06.1999 № 120-ФЗ «Об основах системы профилактики безнадзорности и правонарушений несовершеннолетних»</t>
  </si>
  <si>
    <t>1)  ст 19,20 2)  ст 25 п 2</t>
  </si>
  <si>
    <t>1) 06.10.2003, Не установлен 2)28.06.1999, Не установлен</t>
  </si>
  <si>
    <t>1) Закон Нижегородской области от 26.10.2006 № 121-З «О комиссиях по делам несовершеннолетних и защите их прав в Нижегородской области»                                   2) Постановление Правительства Нижегородской области от 29.01.2007 № 29 «О порядке предоставления местным бюджетам субвенций из областного фонда компенсаций на осуществление государственных полномочий по исполеннию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t>
  </si>
  <si>
    <t>1)  ст 7 п 2 2)п.3</t>
  </si>
  <si>
    <t>1) 26.10.2006, Не установлен 2) 07.09.2007, Не установлен</t>
  </si>
  <si>
    <t xml:space="preserve">Субвенции на исполнение полномочий в сфере общего образования в муниципальных дошкольных образовательных организациях </t>
  </si>
  <si>
    <t>1) Указ Президента РФ от 07.05.2012 № 597 «О мероприятиях по реализации государственной социальной политики»</t>
  </si>
  <si>
    <t>1) 07.05.2012, Не установлен</t>
  </si>
  <si>
    <t xml:space="preserve">Закон НО №160-Зот 01.01.2014г.О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                                                                             Закон НО №140 -З от 01.01.2006г.О наделении органов местного самоуправления отдельными государственными полномочиями в области образования.     </t>
  </si>
  <si>
    <t xml:space="preserve">Субвенции на осуществление полномочий по поддержке сельскохозяйственного производства </t>
  </si>
  <si>
    <t>1) Закон Нижегородской области от 11.11.2005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t>
  </si>
  <si>
    <t>1) 01.01.2006, Не установлен</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</si>
  <si>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</si>
  <si>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 xml:space="preserve"> Закон НО №140 -З от 01.01.2006г.О наделении органов местного самоуправления отдельными государственными полномочиями в области образования.     </t>
  </si>
  <si>
    <t xml:space="preserve"> в целом</t>
  </si>
  <si>
    <t>01.01.2006, Не установлен</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</si>
  <si>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</si>
  <si>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Закон НО №125 -З от 01.01.2008г.О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</si>
  <si>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</si>
  <si>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на осуществление полномочий по организации и осуществлению деятельности по опеке и попечительству в отношении совершеннолетних граждан</t>
  </si>
  <si>
    <t>1)Закон НО №35-З от 01.07.2017г.О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совершеннолетних граждан                                                                                     2) Закон Нижегородской области от 29.12.2004 № 161-З «Об организации деятельности по охране прав детей, нуждающихся в государственной защите, в Нижегородской области»</t>
  </si>
  <si>
    <t>2)  ст 5</t>
  </si>
  <si>
    <t>2) 29.12.2004, Не установлен</t>
  </si>
  <si>
    <t>на исполнение полномочий по финансовому обеспечению двухразовым бесплатным питанием обучающихся с ограниченными возможностями здоровья, не проживающих в муниципальных организациях, осуществляющих образовательную деятельность по адаптированным основным общеобразовательным программам</t>
  </si>
  <si>
    <t>1) Постановление Правительства РФ от 15.10.2005 № 614 «Об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t>
  </si>
  <si>
    <t>1)10.09.2015, Не установлен</t>
  </si>
  <si>
    <t>на исполнение полномочий по финансовому обеспечению осуществления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образовательные программы дошкольного образования</t>
  </si>
  <si>
    <t>В целом</t>
  </si>
  <si>
    <t>Субвенции на исполнение полномочий в сфере общего образования в муниципальных общеобразовательных организациях</t>
  </si>
  <si>
    <t xml:space="preserve">1)  абзц                                                                                      п.1                 </t>
  </si>
  <si>
    <t>в целом</t>
  </si>
  <si>
    <t>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</si>
  <si>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</si>
  <si>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Закон НО №140-З от 01.01.2006г."О наделении органов местного самоуправления отдельными государственными полномочиями в области образования"</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</si>
  <si>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</si>
  <si>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1)  ст 3.1</t>
  </si>
  <si>
    <t>1)01.01.2014, Не установлен 2)01.01.2014, 31.12.2020</t>
  </si>
  <si>
    <t>Субвенции на возмещение части процентной ставки по инвестиционным кредитам(займам) в агропромышленном комплексе</t>
  </si>
  <si>
    <t>Субвенции на исполнение полномочий по финансовому обеспечению выплаты компенсации педагогическим работникам за работу по подготовке и проведению государственной итоговой аттестации по общеобразовательным программам основного  общего и среднего общего образования</t>
  </si>
  <si>
    <t>Субвенции на возмещение части затрат на приобретение оборудования и техники за счет средств областного бюджета</t>
  </si>
  <si>
    <t>Субвенция на осуществление полномочий по созданию административных комиссий в Нижегородской области и на осуществление отдельных полномочий в области законодательства об административных правонарушениях</t>
  </si>
  <si>
    <t>Закон НО от 04.08.2011 №91-З Об административных комиссиях в Нижегородской области 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законодательства об административных правонарушениях (с изменениями на 2 июля 2019 года)</t>
  </si>
  <si>
    <t>01                               04                       04                 05            05                       06</t>
  </si>
  <si>
    <t>13                   08                                      12                 01               02                          02</t>
  </si>
  <si>
    <t xml:space="preserve">01                   04                 </t>
  </si>
  <si>
    <t xml:space="preserve">13                          10                  </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</si>
  <si>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</si>
  <si>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2)в целом</t>
  </si>
  <si>
    <t xml:space="preserve">2)01.01.2005, Не установлен </t>
  </si>
  <si>
    <t>03               04             05</t>
  </si>
  <si>
    <t>10                 10                                   01</t>
  </si>
  <si>
    <t>01                        03                03                     04</t>
  </si>
  <si>
    <t>13                              09                    10                           10</t>
  </si>
  <si>
    <t>Субвенции на возмещение производителям зерновых культур части затрат на производство и реализацию зерновых культур</t>
  </si>
  <si>
    <t xml:space="preserve"> Федеральный закон 131-ФЗ  от 06.10.2003г."Об общих принципах организации местного самоуправления в РФ"   ,  178 -ФЗ от 29.04.2002г.О приватизации государственного и муниципального имущества, </t>
  </si>
  <si>
    <t xml:space="preserve">Федеральный закон131-ФЗ  от 06.10.2003г."Об общих принципах организации местного самоуправления в РФ" ,35 ФЗ от 10.03.2006г."О противодействии преступности" </t>
  </si>
  <si>
    <t>1)ППНО №285 от 01.01.2015г.Об утверждении государственной программы "Развитие физической культуры, спорта и молодежной политики Нижегородской области"                                                                                               2) Закон Нижегородской области от 11.06.2009 № 76-З «О физической культуре и спорте в Нижегородской области»</t>
  </si>
  <si>
    <t>1)Федеральный закон 131-ФЗ  от 06.10.2003г "Об общих принципах организации местного самоуправления в РФ"                                                               2) Указ Президента РФ от 07.05.2012 № 597 «О мероприятиях по реализации государственной социальной политики»</t>
  </si>
  <si>
    <t xml:space="preserve">1)Федеральный закон  131-ФЗ  от 06.10.2003г "Об общих принципах организации местного самоуправления в РФ" 25-ФЗ от 02.03.2007г."О муниципальной службе"               </t>
  </si>
  <si>
    <t>1)ППНО №614 от 10.09.2015г.Об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                                                                                                                    2) Постановление Правительства РФ от 15.04.2014 №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</si>
  <si>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1)Закон НО №140-З от 01.01.2006г."О наделении органов местного самоуправления отдельными государственными полномочиями в области образования",                                                                                                2)Закон НО 121-З"О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отдельным категориям граждан",</t>
  </si>
  <si>
    <t xml:space="preserve">Федеральный закон 131-ФЗ  от 06.10.2003г "Об общих принципах организации местного самоуправления в РФ" 25-ФЗ от 02.03.2007г."О муниципальной службе"       </t>
  </si>
  <si>
    <t>1) Закон Нижегородской области от 07.09.2007 № 123-З «О жилищной политике в Нижегородской области»                                                                              2) Постановление Правительства РФ от 15.04.2014 №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</si>
  <si>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 xml:space="preserve"> 1) Закон Нижегородской области от 26.10.1995 № 16-З «О пожарной безопасности»</t>
  </si>
  <si>
    <t>1)Закон НО №93-З от 13.10.2011г.О денежном содержании лиц, замещающих муниципальные должности в Нижегородской области,                                    2)Закон НО  99-З от 01.01.2012г"О муниципальной службе"</t>
  </si>
  <si>
    <t xml:space="preserve">Федеральный закон 131-ФЗ  от 06.10.2003г "Об общих принципах организации местного самоуправления в РФ"  25-ФЗ от 02.03.2007г."О муниципальной службе"               </t>
  </si>
  <si>
    <t>1) Постановление Правительства Нижегородской области от 24 мая 2021 г. N 417 о внесении изменений в государственную программу "Информационная среда Нижегородской области" утвержденную ППНО от 15 .01. 2019 г. N 7
 2)ППНО №548 от 24.07.2017г.Об утверждении порядка формирования областного реестра средств массовой информации, получающих государственную финансовую поддержку за счет средств областного бюджета</t>
  </si>
  <si>
    <t>ППНО №298 от30.04.2014гОб утверждении государственной программы "Социальная поддержка граждан Нижегородской области"</t>
  </si>
  <si>
    <t>1)Федеральный закон 131-ФЗ  от 06.10.2003г."Об общих принципах организации местного самоуправления в РФ"                                                    2)8-ФЗ от "12.01.1996г О погребении и похоронном деле"</t>
  </si>
  <si>
    <t>Закон НО 97-З от 08.08.2008г.О погребении и похоронном деле в Нижегородской области</t>
  </si>
  <si>
    <t>1) Постановление Правительства РФ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</si>
  <si>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1)Федеральный закон131-ФЗ  от 06.10.2003г."Об общих принципах организации местного самоуправления в РФ"                                    2)33-ФЗ от 14.03.1995г.Об особо охраняемых природных территориях</t>
  </si>
  <si>
    <t>ППРФ № 1007 от 25.06.2021г.О Федеральном  государственном надзоре в области гражданской обороны,Закон 17-З от 04.01.1996г.О защите населения и территорий Нижегородской области от чрезвычайных ситуаций природного и техногенного характера</t>
  </si>
  <si>
    <t>1)ППНО №614 от 15.10.2005г.Об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                                                                                                                     2) Постановление Правительства РФ от 15.04.2014 № 296 «Об утверждении государственной программы Российской Федерации "Социальная поддержка граждан"»</t>
  </si>
  <si>
    <t>Закон НО №140 -З от 01.01.2006г.О наделении органов местного самоуправления отдельными государственными полномочиями в области образования.   Закон НО №121-З от 11.08.2009г.О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отдельным категориям граждан</t>
  </si>
  <si>
    <t>1)Закон НО129-З от 01.01.2014г."О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2) Постановление Правительства Нижегородской области от 06.03.2015 № 118 «О внесении изменений  в Государственную программу "Развитие агропромышленного комплекса НО",утвержденную ППНО от 28.04. 2014 ГОДА N 280»</t>
  </si>
  <si>
    <t>1)Закон НО 117-З от 08.09.2012г.Об энергосбережении и об повышении энергетической эффективности                                                                                 2) Постановление Правительства Нижегородской области от 15.01.2021 № 490 «О предоставлении и распределении из областного бюджета бюджетам муниципальных районов, муниципальных округов и городских округов Нижегородской области иного межбюджетного трансферта на предоставление социальных выплат на возмещение части процентной ставки по кредитам, полученным гражданами на газификацию жилья в российских кредитных организациях»</t>
  </si>
  <si>
    <t xml:space="preserve">Федеральный закон 131-ФЗ  от 06.10.2003г."Об общих принципах организации местного самоуправления в РФ"   ,                                   35-ФЗ от 31.03.2003г."Об электроэнергетике РФ",69-ФЗ от 31.03.1999г."О газоснабжении РФ" </t>
  </si>
  <si>
    <t>Закон НО 157-З от 04.12.2008г.Об автомобильных дорогах и дорожной деятельности в Нижегородской области</t>
  </si>
  <si>
    <t xml:space="preserve">1)Закон НО №212-З от 30.12.2005г.О социальной поддержке отдельных категорий граждан в целях их реализации права на образование  </t>
  </si>
  <si>
    <t xml:space="preserve">01                     01                                  04                                  </t>
  </si>
  <si>
    <t>Руководитель            Е.В.Рыбакова                         ____________________               ___________________</t>
  </si>
  <si>
    <t xml:space="preserve">       (подпись)            (расшифровка подписи)</t>
  </si>
  <si>
    <t xml:space="preserve">  (расшифровка подписи)</t>
  </si>
  <si>
    <t>Исполнитель                                                           _______________   ____________________</t>
  </si>
  <si>
    <t>РЕЕСТР РАСХОДНЫХ ОБЯЗАТЕЛЬСТВ БЮДЖЕТА ГОРОДСКОГО ОКРУГА СЕМЕНОВСКИЙ НИЖЕГОРОДСКОЙ ОБЛАСТИ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</si>
</sst>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
    <numFmt numFmtId="166" formatCode="0.0"/>
  </numFmts>
  <fonts count="25" x14ac:knownFonts="1">
    <font>
      <sz val="11"/>
      <color theme="1"/>
      <name val="Calibri"/>
      <family val="2"/>
      <scheme val="minor"/>
    </font>
    <font>
      <sz val="11"/>
      <color theme="1"/>
      <name val="Calibri"/>
      <family val="2"/>
      <charset val="204"/>
      <scheme val="minor"/>
    </font>
    <font>
      <sz val="12"/>
      <color rgb="FF000000"/>
      <name val="Arial"/>
      <family val="2"/>
      <charset val="204"/>
    </font>
    <font>
      <b/>
      <sz val="12"/>
      <color rgb="FF000000"/>
      <name val="Arial"/>
      <family val="2"/>
      <charset val="204"/>
    </font>
    <font>
      <sz val="10"/>
      <color rgb="FF000000"/>
      <name val="Arial"/>
      <family val="2"/>
      <charset val="204"/>
    </font>
    <font>
      <b/>
      <sz val="10"/>
      <color rgb="FF000000"/>
      <name val="Arial"/>
      <family val="2"/>
      <charset val="204"/>
    </font>
    <font>
      <b/>
      <sz val="12"/>
      <color theme="1"/>
      <name val="Arial"/>
      <family val="2"/>
      <charset val="204"/>
    </font>
    <font>
      <sz val="12"/>
      <color theme="1"/>
      <name val="Arial"/>
      <family val="2"/>
      <charset val="204"/>
    </font>
    <font>
      <b/>
      <sz val="9"/>
      <color theme="1"/>
      <name val="Arial"/>
      <family val="2"/>
      <charset val="204"/>
    </font>
    <font>
      <b/>
      <sz val="8"/>
      <color theme="1"/>
      <name val="Arial"/>
      <family val="2"/>
      <charset val="204"/>
    </font>
    <font>
      <sz val="8"/>
      <color theme="1"/>
      <name val="Arial"/>
      <family val="2"/>
      <charset val="204"/>
    </font>
    <font>
      <sz val="10"/>
      <name val="Arial"/>
      <family val="2"/>
      <charset val="204"/>
    </font>
    <font>
      <sz val="9"/>
      <color indexed="8"/>
      <name val="Times New Roman"/>
      <family val="1"/>
      <charset val="204"/>
    </font>
    <font>
      <sz val="9"/>
      <color rgb="FF000000"/>
      <name val="Times New Roman"/>
      <family val="1"/>
      <charset val="204"/>
    </font>
    <font>
      <sz val="10"/>
      <name val="Arial Cyr"/>
      <charset val="204"/>
    </font>
    <font>
      <sz val="10"/>
      <color indexed="8"/>
      <name val="Calibri"/>
      <family val="2"/>
      <charset val="204"/>
    </font>
    <font>
      <sz val="10"/>
      <color rgb="FF000000"/>
      <name val="Calibri"/>
      <family val="2"/>
      <charset val="204"/>
    </font>
    <font>
      <sz val="9"/>
      <color theme="1"/>
      <name val="Times New Roman"/>
      <family val="1"/>
      <charset val="204"/>
    </font>
    <font>
      <sz val="10"/>
      <color theme="1"/>
      <name val="Calibri"/>
      <family val="2"/>
      <charset val="204"/>
    </font>
    <font>
      <sz val="11"/>
      <color theme="1"/>
      <name val="Times New Roman"/>
      <family val="1"/>
      <charset val="204"/>
    </font>
    <font>
      <sz val="10"/>
      <color theme="1"/>
      <name val="Calibri"/>
      <family val="2"/>
      <scheme val="minor"/>
    </font>
    <font>
      <sz val="8"/>
      <name val="Arial"/>
      <family val="2"/>
      <charset val="204"/>
    </font>
    <font>
      <b/>
      <sz val="9"/>
      <color theme="1"/>
      <name val="Times New Roman"/>
      <family val="1"/>
      <charset val="204"/>
    </font>
    <font>
      <b/>
      <sz val="9"/>
      <color rgb="FF000000"/>
      <name val="Times New Roman"/>
      <family val="1"/>
      <charset val="204"/>
    </font>
    <font>
      <u/>
      <sz val="11"/>
      <color theme="1"/>
      <name val="Calibri"/>
      <family val="2"/>
      <scheme val="minor"/>
    </font>
  </fonts>
  <fills count="3">
    <fill>
      <patternFill patternType="none"/>
    </fill>
    <fill>
      <patternFill patternType="gray125"/>
    </fill>
    <fill>
      <patternFill patternType="solid">
        <fgColor theme="0"/>
        <bgColor indexed="64"/>
      </patternFill>
    </fill>
  </fills>
  <borders count="7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rgb="FF000000"/>
      </bottom>
      <diagonal/>
    </border>
    <border>
      <left/>
      <right/>
      <top style="medium">
        <color indexed="64"/>
      </top>
      <bottom style="medium">
        <color rgb="FF000000"/>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rgb="FF000000"/>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style="medium">
        <color indexed="64"/>
      </left>
      <right style="medium">
        <color indexed="64"/>
      </right>
      <top/>
      <bottom style="medium">
        <color rgb="FF000000"/>
      </bottom>
      <diagonal/>
    </border>
    <border>
      <left style="medium">
        <color indexed="64"/>
      </left>
      <right/>
      <top/>
      <bottom/>
      <diagonal/>
    </border>
    <border>
      <left style="medium">
        <color indexed="64"/>
      </left>
      <right/>
      <top/>
      <bottom style="medium">
        <color rgb="FF000000"/>
      </bottom>
      <diagonal/>
    </border>
    <border>
      <left style="medium">
        <color indexed="64"/>
      </left>
      <right style="medium">
        <color rgb="FF000000"/>
      </right>
      <top/>
      <bottom style="medium">
        <color rgb="FF000000"/>
      </bottom>
      <diagonal/>
    </border>
    <border>
      <left/>
      <right style="medium">
        <color rgb="FF000000"/>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medium">
        <color rgb="FF000000"/>
      </bottom>
      <diagonal/>
    </border>
    <border>
      <left style="medium">
        <color indexed="64"/>
      </left>
      <right/>
      <top/>
      <bottom style="medium">
        <color indexed="64"/>
      </bottom>
      <diagonal/>
    </border>
    <border>
      <left style="medium">
        <color indexed="64"/>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style="medium">
        <color indexed="64"/>
      </right>
      <top style="medium">
        <color rgb="FF000000"/>
      </top>
      <bottom/>
      <diagonal/>
    </border>
    <border>
      <left style="medium">
        <color rgb="FF000000"/>
      </left>
      <right/>
      <top/>
      <bottom style="medium">
        <color rgb="FF000000"/>
      </bottom>
      <diagonal/>
    </border>
    <border>
      <left/>
      <right/>
      <top style="medium">
        <color rgb="FF000000"/>
      </top>
      <bottom/>
      <diagonal/>
    </border>
    <border>
      <left style="medium">
        <color indexed="64"/>
      </left>
      <right style="medium">
        <color indexed="64"/>
      </right>
      <top style="medium">
        <color rgb="FF000000"/>
      </top>
      <bottom/>
      <diagonal/>
    </border>
    <border>
      <left style="medium">
        <color indexed="64"/>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indexed="64"/>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indexed="64"/>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rgb="FF000000"/>
      </right>
      <top/>
      <bottom/>
      <diagonal/>
    </border>
    <border>
      <left/>
      <right/>
      <top style="thin">
        <color indexed="8"/>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bottom style="thin">
        <color indexed="64"/>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8"/>
      </top>
      <bottom style="thin">
        <color indexed="8"/>
      </bottom>
      <diagonal/>
    </border>
    <border>
      <left/>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8"/>
      </top>
      <bottom/>
      <diagonal/>
    </border>
    <border>
      <left style="medium">
        <color indexed="64"/>
      </left>
      <right style="medium">
        <color indexed="64"/>
      </right>
      <top/>
      <bottom style="thin">
        <color indexed="8"/>
      </bottom>
      <diagonal/>
    </border>
    <border>
      <left style="medium">
        <color indexed="64"/>
      </left>
      <right/>
      <top style="thin">
        <color indexed="64"/>
      </top>
      <bottom/>
      <diagonal/>
    </border>
    <border>
      <left/>
      <right style="thin">
        <color indexed="64"/>
      </right>
      <top/>
      <bottom style="thin">
        <color indexed="64"/>
      </bottom>
      <diagonal/>
    </border>
    <border>
      <left/>
      <right style="thin">
        <color indexed="8"/>
      </right>
      <top/>
      <bottom/>
      <diagonal/>
    </border>
    <border>
      <left style="thin">
        <color indexed="8"/>
      </left>
      <right/>
      <top/>
      <bottom/>
      <diagonal/>
    </border>
    <border>
      <left style="medium">
        <color indexed="64"/>
      </left>
      <right/>
      <top/>
      <bottom style="thin">
        <color indexed="64"/>
      </bottom>
      <diagonal/>
    </border>
  </borders>
  <cellStyleXfs count="4">
    <xf numFmtId="0" fontId="0" fillId="0" borderId="0"/>
    <xf numFmtId="0" fontId="11" fillId="0" borderId="0"/>
    <xf numFmtId="0" fontId="14" fillId="0" borderId="0"/>
    <xf numFmtId="0" fontId="11" fillId="0" borderId="0"/>
  </cellStyleXfs>
  <cellXfs count="279">
    <xf numFmtId="0" fontId="0" fillId="0" borderId="0" xfId="0"/>
    <xf numFmtId="0" fontId="2" fillId="0" borderId="0" xfId="0" applyFont="1" applyAlignment="1">
      <alignment horizontal="center" vertical="center"/>
    </xf>
    <xf numFmtId="0" fontId="2" fillId="0" borderId="0" xfId="0" applyFont="1" applyAlignment="1">
      <alignment horizontal="justify" vertical="center"/>
    </xf>
    <xf numFmtId="0" fontId="1" fillId="0" borderId="0" xfId="0" applyFont="1" applyAlignment="1">
      <alignment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12" xfId="0" applyFont="1" applyBorder="1" applyAlignment="1">
      <alignment vertical="center" wrapText="1"/>
    </xf>
    <xf numFmtId="0" fontId="6" fillId="0" borderId="4" xfId="0" applyFont="1" applyBorder="1" applyAlignment="1">
      <alignment vertical="center" wrapText="1"/>
    </xf>
    <xf numFmtId="0" fontId="1" fillId="0" borderId="0" xfId="0" applyFont="1" applyAlignment="1">
      <alignment vertical="center"/>
    </xf>
    <xf numFmtId="0" fontId="2" fillId="0" borderId="0" xfId="0" applyFont="1" applyAlignment="1">
      <alignment vertical="center"/>
    </xf>
    <xf numFmtId="0" fontId="7" fillId="0" borderId="0" xfId="0" applyFont="1" applyAlignment="1">
      <alignment horizontal="justify" vertical="center"/>
    </xf>
    <xf numFmtId="0" fontId="8" fillId="0" borderId="4" xfId="0" applyFont="1" applyBorder="1" applyAlignment="1">
      <alignment vertical="center" wrapText="1"/>
    </xf>
    <xf numFmtId="0" fontId="9" fillId="0" borderId="4" xfId="0" applyFont="1" applyBorder="1" applyAlignment="1">
      <alignment vertical="center" wrapText="1"/>
    </xf>
    <xf numFmtId="0" fontId="10" fillId="0" borderId="3" xfId="0" applyFont="1" applyBorder="1" applyAlignment="1">
      <alignment vertical="center" wrapText="1"/>
    </xf>
    <xf numFmtId="0" fontId="10" fillId="0" borderId="1" xfId="0" applyFont="1" applyBorder="1" applyAlignment="1">
      <alignment vertical="center" wrapText="1"/>
    </xf>
    <xf numFmtId="164" fontId="5" fillId="0" borderId="21" xfId="0" applyNumberFormat="1" applyFont="1" applyBorder="1" applyAlignment="1">
      <alignment horizontal="center" vertical="center" wrapText="1"/>
    </xf>
    <xf numFmtId="164" fontId="5" fillId="0" borderId="21" xfId="0" applyNumberFormat="1" applyFont="1" applyBorder="1" applyAlignment="1">
      <alignment horizontal="center" vertical="center"/>
    </xf>
    <xf numFmtId="164" fontId="4" fillId="0" borderId="13" xfId="0" applyNumberFormat="1" applyFont="1" applyBorder="1" applyAlignment="1">
      <alignment horizontal="center" vertical="center" wrapText="1"/>
    </xf>
    <xf numFmtId="164" fontId="5" fillId="0" borderId="21" xfId="0" applyNumberFormat="1" applyFont="1" applyBorder="1" applyAlignment="1">
      <alignment horizontal="right" vertical="center" wrapText="1"/>
    </xf>
    <xf numFmtId="0" fontId="5" fillId="0" borderId="12"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5" fillId="0" borderId="12" xfId="0" applyNumberFormat="1" applyFont="1" applyBorder="1" applyAlignment="1">
      <alignment vertical="center" wrapText="1"/>
    </xf>
    <xf numFmtId="49" fontId="4" fillId="0" borderId="12" xfId="0" applyNumberFormat="1" applyFont="1" applyBorder="1" applyAlignment="1">
      <alignment vertical="center" wrapText="1"/>
    </xf>
    <xf numFmtId="0" fontId="0" fillId="0" borderId="45" xfId="0" applyBorder="1"/>
    <xf numFmtId="0" fontId="1" fillId="0" borderId="0" xfId="0" applyFont="1" applyBorder="1" applyAlignment="1">
      <alignment vertical="center" wrapText="1"/>
    </xf>
    <xf numFmtId="0" fontId="0" fillId="0" borderId="0" xfId="0" applyBorder="1"/>
    <xf numFmtId="0" fontId="0" fillId="0" borderId="46" xfId="0" applyBorder="1"/>
    <xf numFmtId="164" fontId="4" fillId="0" borderId="2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164" fontId="5" fillId="0" borderId="7" xfId="0" applyNumberFormat="1" applyFont="1" applyBorder="1" applyAlignment="1">
      <alignment horizontal="center" vertical="center" wrapText="1"/>
    </xf>
    <xf numFmtId="164" fontId="5" fillId="0" borderId="12" xfId="0" applyNumberFormat="1" applyFont="1" applyBorder="1" applyAlignment="1">
      <alignment horizontal="center" vertical="center" wrapText="1"/>
    </xf>
    <xf numFmtId="0" fontId="10" fillId="0" borderId="4" xfId="0" applyFont="1" applyBorder="1" applyAlignment="1">
      <alignment vertical="center" wrapText="1"/>
    </xf>
    <xf numFmtId="164" fontId="4" fillId="0" borderId="12" xfId="0" applyNumberFormat="1" applyFont="1" applyBorder="1" applyAlignment="1">
      <alignment horizontal="center" vertical="center" wrapText="1"/>
    </xf>
    <xf numFmtId="164" fontId="5" fillId="0" borderId="11" xfId="0" applyNumberFormat="1" applyFont="1" applyBorder="1" applyAlignment="1">
      <alignment horizontal="center" vertical="center" wrapText="1"/>
    </xf>
    <xf numFmtId="0" fontId="9" fillId="0" borderId="4" xfId="0" applyFont="1" applyBorder="1" applyAlignment="1">
      <alignment vertical="center" wrapText="1"/>
    </xf>
    <xf numFmtId="164" fontId="5" fillId="0" borderId="1" xfId="0" applyNumberFormat="1" applyFont="1" applyBorder="1" applyAlignment="1">
      <alignment horizontal="center" vertical="center" wrapText="1"/>
    </xf>
    <xf numFmtId="164" fontId="0" fillId="0" borderId="0" xfId="0" applyNumberFormat="1"/>
    <xf numFmtId="49" fontId="4" fillId="0" borderId="4" xfId="0" applyNumberFormat="1" applyFont="1" applyBorder="1" applyAlignment="1">
      <alignment horizontal="center" vertical="center" wrapText="1"/>
    </xf>
    <xf numFmtId="165" fontId="21" fillId="0" borderId="1" xfId="2" applyNumberFormat="1" applyFont="1" applyBorder="1" applyAlignment="1">
      <alignment horizontal="left" vertical="center" wrapText="1"/>
    </xf>
    <xf numFmtId="49" fontId="16" fillId="0" borderId="1" xfId="0" applyNumberFormat="1" applyFont="1" applyBorder="1" applyAlignment="1">
      <alignment horizontal="center" vertical="center" wrapText="1"/>
    </xf>
    <xf numFmtId="49" fontId="4" fillId="0" borderId="25" xfId="0" applyNumberFormat="1" applyFont="1" applyBorder="1" applyAlignment="1">
      <alignment horizontal="center" vertical="center" wrapText="1"/>
    </xf>
    <xf numFmtId="49" fontId="16" fillId="0" borderId="23"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 fontId="0" fillId="0" borderId="7" xfId="0" applyNumberFormat="1" applyBorder="1" applyAlignment="1">
      <alignment horizontal="center" vertical="center"/>
    </xf>
    <xf numFmtId="0" fontId="0" fillId="0" borderId="1" xfId="0" applyBorder="1"/>
    <xf numFmtId="0" fontId="0" fillId="0" borderId="8" xfId="0" applyBorder="1"/>
    <xf numFmtId="49" fontId="16" fillId="0" borderId="60" xfId="0" applyNumberFormat="1" applyFont="1" applyBorder="1" applyAlignment="1">
      <alignment horizontal="center" vertical="center" wrapText="1"/>
    </xf>
    <xf numFmtId="0" fontId="13" fillId="0" borderId="57" xfId="0" applyFont="1" applyBorder="1" applyAlignment="1">
      <alignment horizontal="center" vertical="top" wrapText="1"/>
    </xf>
    <xf numFmtId="164" fontId="4" fillId="0" borderId="48" xfId="0" applyNumberFormat="1" applyFont="1" applyBorder="1" applyAlignment="1">
      <alignment horizontal="center" vertical="center" wrapText="1"/>
    </xf>
    <xf numFmtId="164" fontId="4" fillId="0" borderId="58" xfId="0" applyNumberFormat="1" applyFont="1" applyBorder="1" applyAlignment="1">
      <alignment horizontal="center" vertical="center" wrapText="1"/>
    </xf>
    <xf numFmtId="0" fontId="0" fillId="0" borderId="1" xfId="0" applyBorder="1" applyAlignment="1">
      <alignment horizontal="center"/>
    </xf>
    <xf numFmtId="164" fontId="5" fillId="0" borderId="13" xfId="0" applyNumberFormat="1" applyFont="1" applyBorder="1" applyAlignment="1">
      <alignment horizontal="center" vertical="center" wrapText="1"/>
    </xf>
    <xf numFmtId="164" fontId="5" fillId="0" borderId="61" xfId="0" applyNumberFormat="1" applyFont="1" applyBorder="1" applyAlignment="1">
      <alignment horizontal="center" vertical="center" wrapText="1"/>
    </xf>
    <xf numFmtId="0" fontId="13" fillId="0" borderId="8" xfId="0" applyFont="1" applyFill="1" applyBorder="1" applyAlignment="1">
      <alignment horizontal="center" vertical="center" wrapText="1"/>
    </xf>
    <xf numFmtId="0" fontId="13" fillId="0" borderId="1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1" xfId="0" applyFont="1" applyBorder="1" applyAlignment="1">
      <alignment horizontal="center" vertical="center" wrapText="1"/>
    </xf>
    <xf numFmtId="164" fontId="4" fillId="0" borderId="7" xfId="0" applyNumberFormat="1" applyFont="1" applyBorder="1" applyAlignment="1">
      <alignment horizontal="center" vertical="center" wrapText="1"/>
    </xf>
    <xf numFmtId="164" fontId="5" fillId="0" borderId="7"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0" fontId="10" fillId="2" borderId="4" xfId="0" applyFont="1" applyFill="1" applyBorder="1" applyAlignment="1">
      <alignment vertical="center" wrapText="1"/>
    </xf>
    <xf numFmtId="0" fontId="15" fillId="0" borderId="8" xfId="0" applyFont="1" applyBorder="1" applyAlignment="1">
      <alignment horizontal="center" vertical="center" wrapText="1"/>
    </xf>
    <xf numFmtId="49" fontId="18" fillId="0" borderId="1" xfId="0" applyNumberFormat="1" applyFont="1" applyBorder="1" applyAlignment="1">
      <alignment horizontal="center" vertical="center" wrapText="1"/>
    </xf>
    <xf numFmtId="49" fontId="18" fillId="0" borderId="1" xfId="0" applyNumberFormat="1" applyFont="1" applyBorder="1" applyAlignment="1">
      <alignment horizontal="center" vertical="center"/>
    </xf>
    <xf numFmtId="49" fontId="19" fillId="0" borderId="1" xfId="0" applyNumberFormat="1" applyFont="1" applyBorder="1" applyAlignment="1">
      <alignment horizontal="center" vertical="center"/>
    </xf>
    <xf numFmtId="49" fontId="20" fillId="0" borderId="7" xfId="0" applyNumberFormat="1" applyFont="1" applyBorder="1" applyAlignment="1">
      <alignment horizontal="center" vertical="center"/>
    </xf>
    <xf numFmtId="49" fontId="20" fillId="0" borderId="1" xfId="0" applyNumberFormat="1" applyFont="1" applyBorder="1" applyAlignment="1">
      <alignment horizontal="center" vertical="center"/>
    </xf>
    <xf numFmtId="49" fontId="20" fillId="0" borderId="23" xfId="0" applyNumberFormat="1" applyFont="1" applyBorder="1" applyAlignment="1">
      <alignment horizontal="center" vertical="center"/>
    </xf>
    <xf numFmtId="166" fontId="0" fillId="0" borderId="7" xfId="0" applyNumberFormat="1" applyBorder="1" applyAlignment="1">
      <alignment horizontal="center" vertical="center"/>
    </xf>
    <xf numFmtId="49" fontId="0" fillId="0" borderId="1" xfId="0" applyNumberFormat="1" applyBorder="1" applyAlignment="1">
      <alignment horizontal="center" vertical="center"/>
    </xf>
    <xf numFmtId="49" fontId="19" fillId="0" borderId="1" xfId="0" applyNumberFormat="1" applyFont="1" applyBorder="1" applyAlignment="1">
      <alignment horizontal="center" vertical="center" wrapText="1"/>
    </xf>
    <xf numFmtId="49" fontId="19" fillId="0" borderId="1" xfId="0" applyNumberFormat="1" applyFont="1" applyBorder="1" applyAlignment="1">
      <alignment horizontal="center" wrapText="1"/>
    </xf>
    <xf numFmtId="49" fontId="16" fillId="0" borderId="3" xfId="0" applyNumberFormat="1" applyFont="1" applyBorder="1" applyAlignment="1">
      <alignment horizontal="center" vertical="center" wrapText="1"/>
    </xf>
    <xf numFmtId="49" fontId="16" fillId="0" borderId="0" xfId="0" applyNumberFormat="1" applyFont="1" applyBorder="1" applyAlignment="1">
      <alignment horizontal="center" vertical="center" wrapText="1"/>
    </xf>
    <xf numFmtId="49" fontId="16" fillId="0" borderId="71" xfId="0" applyNumberFormat="1" applyFont="1" applyBorder="1" applyAlignment="1">
      <alignment horizontal="center" vertical="center" wrapText="1"/>
    </xf>
    <xf numFmtId="164" fontId="4" fillId="0" borderId="23"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164" fontId="4" fillId="0" borderId="46"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5" fillId="0" borderId="12"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12"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0" fillId="0" borderId="2" xfId="0" applyFont="1" applyBorder="1" applyAlignment="1">
      <alignment vertical="center" wrapText="1"/>
    </xf>
    <xf numFmtId="0" fontId="13" fillId="0" borderId="59" xfId="0" applyFont="1" applyBorder="1" applyAlignment="1">
      <alignment horizontal="center" vertical="center" wrapText="1"/>
    </xf>
    <xf numFmtId="0" fontId="12" fillId="0" borderId="69" xfId="1" applyFont="1" applyBorder="1" applyAlignment="1">
      <alignment horizontal="center" vertical="top" wrapText="1"/>
    </xf>
    <xf numFmtId="0" fontId="12" fillId="0" borderId="70" xfId="1" applyFont="1" applyBorder="1" applyAlignment="1">
      <alignment horizontal="center" vertical="top" wrapText="1"/>
    </xf>
    <xf numFmtId="49" fontId="20" fillId="0" borderId="1" xfId="0" applyNumberFormat="1" applyFont="1" applyBorder="1" applyAlignment="1">
      <alignment horizontal="center" vertical="center" wrapText="1"/>
    </xf>
    <xf numFmtId="49" fontId="16" fillId="0" borderId="8" xfId="0" applyNumberFormat="1" applyFont="1" applyBorder="1" applyAlignment="1">
      <alignment horizontal="center" vertical="center" wrapText="1"/>
    </xf>
    <xf numFmtId="49" fontId="16" fillId="0" borderId="7" xfId="0" applyNumberFormat="1" applyFont="1" applyBorder="1" applyAlignment="1">
      <alignment horizontal="center" vertical="center" wrapText="1"/>
    </xf>
    <xf numFmtId="0" fontId="13" fillId="0" borderId="59" xfId="0" applyFont="1" applyBorder="1" applyAlignment="1">
      <alignment horizontal="center" vertical="top" wrapText="1"/>
    </xf>
    <xf numFmtId="0" fontId="13" fillId="0" borderId="64" xfId="0" applyFont="1" applyBorder="1" applyAlignment="1">
      <alignment horizontal="center" vertical="center" wrapText="1"/>
    </xf>
    <xf numFmtId="0" fontId="13" fillId="0" borderId="1" xfId="0" applyFont="1" applyBorder="1" applyAlignment="1">
      <alignment horizontal="center" vertical="top" wrapText="1"/>
    </xf>
    <xf numFmtId="0" fontId="13" fillId="0" borderId="0" xfId="0" applyFont="1" applyBorder="1" applyAlignment="1">
      <alignment horizontal="center" vertical="top" wrapText="1"/>
    </xf>
    <xf numFmtId="0" fontId="13" fillId="0" borderId="8" xfId="0" applyFont="1" applyBorder="1" applyAlignment="1">
      <alignment horizontal="center" vertical="center" wrapText="1"/>
    </xf>
    <xf numFmtId="0" fontId="13" fillId="0" borderId="7" xfId="0" applyFont="1" applyBorder="1" applyAlignment="1">
      <alignment horizontal="center" vertical="top" wrapText="1"/>
    </xf>
    <xf numFmtId="0" fontId="17" fillId="0" borderId="1" xfId="0" applyFont="1" applyBorder="1" applyAlignment="1">
      <alignment horizontal="center" vertical="center" wrapText="1"/>
    </xf>
    <xf numFmtId="165" fontId="21" fillId="0" borderId="3" xfId="2" applyNumberFormat="1" applyFont="1" applyBorder="1" applyAlignment="1">
      <alignment horizontal="left" vertical="center" wrapText="1"/>
    </xf>
    <xf numFmtId="165" fontId="21" fillId="0" borderId="2" xfId="2" applyNumberFormat="1" applyFont="1" applyBorder="1" applyAlignment="1">
      <alignment horizontal="left" vertical="center" wrapText="1"/>
    </xf>
    <xf numFmtId="49" fontId="20" fillId="0" borderId="2" xfId="0" applyNumberFormat="1" applyFont="1" applyBorder="1" applyAlignment="1">
      <alignment horizontal="center" vertical="center"/>
    </xf>
    <xf numFmtId="164" fontId="4" fillId="0" borderId="6" xfId="0" applyNumberFormat="1" applyFont="1" applyBorder="1" applyAlignment="1">
      <alignment horizontal="center" vertical="center" wrapText="1"/>
    </xf>
    <xf numFmtId="164" fontId="4" fillId="0" borderId="64" xfId="0" applyNumberFormat="1" applyFont="1" applyBorder="1" applyAlignment="1">
      <alignment horizontal="center" vertical="center" wrapText="1"/>
    </xf>
    <xf numFmtId="0" fontId="0" fillId="0" borderId="0" xfId="0" applyAlignment="1">
      <alignment horizontal="center"/>
    </xf>
    <xf numFmtId="0" fontId="24" fillId="0" borderId="0" xfId="0" applyFont="1"/>
    <xf numFmtId="0" fontId="17" fillId="0" borderId="1" xfId="0" applyFont="1" applyBorder="1" applyAlignment="1">
      <alignment horizontal="center" vertical="top" wrapText="1"/>
    </xf>
    <xf numFmtId="164" fontId="4" fillId="0" borderId="72" xfId="0" applyNumberFormat="1" applyFont="1" applyBorder="1" applyAlignment="1">
      <alignment horizontal="center" vertical="center" wrapText="1"/>
    </xf>
    <xf numFmtId="164" fontId="4" fillId="0" borderId="62"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49" fontId="20" fillId="0" borderId="59" xfId="0" applyNumberFormat="1" applyFont="1" applyBorder="1" applyAlignment="1">
      <alignment horizontal="center" vertical="center" wrapText="1"/>
    </xf>
    <xf numFmtId="164" fontId="4" fillId="0" borderId="63" xfId="0" applyNumberFormat="1" applyFont="1" applyBorder="1" applyAlignment="1">
      <alignment horizontal="center" vertical="center" wrapText="1"/>
    </xf>
    <xf numFmtId="164" fontId="4" fillId="0" borderId="0" xfId="0" applyNumberFormat="1" applyFont="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1" applyFont="1" applyFill="1" applyBorder="1" applyAlignment="1">
      <alignment horizontal="center" vertical="top" wrapText="1"/>
    </xf>
    <xf numFmtId="0" fontId="13" fillId="0" borderId="1" xfId="0" applyFont="1" applyFill="1" applyBorder="1" applyAlignment="1">
      <alignment horizontal="center" vertical="top" wrapText="1"/>
    </xf>
    <xf numFmtId="0" fontId="17" fillId="0" borderId="1" xfId="0" applyFont="1" applyBorder="1" applyAlignment="1">
      <alignment horizontal="center" wrapText="1"/>
    </xf>
    <xf numFmtId="0" fontId="12" fillId="0" borderId="1" xfId="1" applyFont="1" applyBorder="1" applyAlignment="1">
      <alignment horizontal="center" vertical="top" wrapText="1"/>
    </xf>
    <xf numFmtId="0" fontId="12" fillId="0" borderId="2" xfId="1" applyFont="1" applyBorder="1" applyAlignment="1">
      <alignment horizontal="center" vertical="top" wrapText="1"/>
    </xf>
    <xf numFmtId="0" fontId="13" fillId="0" borderId="56" xfId="0" applyFont="1" applyBorder="1" applyAlignment="1">
      <alignment horizontal="center" vertical="center" wrapText="1"/>
    </xf>
    <xf numFmtId="0" fontId="13" fillId="0" borderId="75" xfId="0" applyFont="1" applyBorder="1" applyAlignment="1">
      <alignment horizontal="center" vertical="top" wrapText="1"/>
    </xf>
    <xf numFmtId="0" fontId="13" fillId="0" borderId="60" xfId="0" applyFont="1" applyBorder="1" applyAlignment="1">
      <alignment horizontal="center" vertical="center" wrapText="1"/>
    </xf>
    <xf numFmtId="0" fontId="13" fillId="0" borderId="68" xfId="0" applyFont="1" applyBorder="1" applyAlignment="1">
      <alignment horizontal="center" vertical="top" wrapText="1"/>
    </xf>
    <xf numFmtId="0" fontId="12" fillId="0" borderId="65" xfId="1" applyFont="1" applyBorder="1" applyAlignment="1">
      <alignment horizontal="center" vertical="top" wrapText="1"/>
    </xf>
    <xf numFmtId="0" fontId="13" fillId="0" borderId="71" xfId="0" applyFont="1" applyBorder="1" applyAlignment="1">
      <alignment horizontal="center" vertical="top" wrapText="1"/>
    </xf>
    <xf numFmtId="0" fontId="17" fillId="0" borderId="1" xfId="0" applyFont="1" applyBorder="1" applyAlignment="1">
      <alignment horizontal="center"/>
    </xf>
    <xf numFmtId="0" fontId="12" fillId="0" borderId="67" xfId="1" applyFont="1" applyBorder="1" applyAlignment="1">
      <alignment horizontal="center" vertical="top" wrapText="1"/>
    </xf>
    <xf numFmtId="0" fontId="13" fillId="0" borderId="23" xfId="0" applyFont="1" applyBorder="1" applyAlignment="1">
      <alignment horizontal="center" vertical="center" wrapText="1"/>
    </xf>
    <xf numFmtId="0" fontId="12" fillId="0" borderId="7" xfId="1" applyFont="1" applyBorder="1" applyAlignment="1">
      <alignment horizontal="center" vertical="top" wrapText="1"/>
    </xf>
    <xf numFmtId="0" fontId="17" fillId="0" borderId="8" xfId="0" applyFont="1" applyBorder="1" applyAlignment="1">
      <alignment horizontal="center"/>
    </xf>
    <xf numFmtId="0" fontId="12" fillId="0" borderId="0" xfId="1" applyFont="1" applyBorder="1" applyAlignment="1">
      <alignment horizontal="center" vertical="top" wrapText="1"/>
    </xf>
    <xf numFmtId="0" fontId="12" fillId="0" borderId="3" xfId="1" applyFont="1" applyBorder="1" applyAlignment="1">
      <alignment horizontal="center" vertical="top" wrapText="1"/>
    </xf>
    <xf numFmtId="0" fontId="13" fillId="0" borderId="8" xfId="0" applyFont="1" applyBorder="1" applyAlignment="1">
      <alignment horizontal="center" vertical="top" wrapText="1"/>
    </xf>
    <xf numFmtId="0" fontId="17" fillId="0" borderId="23" xfId="0" applyFont="1" applyBorder="1" applyAlignment="1">
      <alignment horizontal="center" wrapText="1"/>
    </xf>
    <xf numFmtId="0" fontId="17" fillId="0" borderId="55" xfId="0" applyFont="1" applyBorder="1" applyAlignment="1">
      <alignment horizontal="center" wrapText="1"/>
    </xf>
    <xf numFmtId="0" fontId="12" fillId="0" borderId="23" xfId="1" applyFont="1" applyBorder="1" applyAlignment="1">
      <alignment horizontal="center" vertical="top" wrapText="1"/>
    </xf>
    <xf numFmtId="0" fontId="17" fillId="0" borderId="59" xfId="0" applyFont="1" applyBorder="1" applyAlignment="1">
      <alignment horizontal="center" vertical="top" wrapText="1"/>
    </xf>
    <xf numFmtId="0" fontId="12" fillId="0" borderId="59" xfId="1" applyFont="1" applyBorder="1" applyAlignment="1">
      <alignment horizontal="center" vertical="top" wrapText="1"/>
    </xf>
    <xf numFmtId="0" fontId="17" fillId="0" borderId="55" xfId="0" applyFont="1" applyBorder="1" applyAlignment="1">
      <alignment horizontal="center" vertical="top" wrapText="1"/>
    </xf>
    <xf numFmtId="0" fontId="12" fillId="0" borderId="66" xfId="1" applyFont="1" applyBorder="1" applyAlignment="1">
      <alignment horizontal="center" vertical="top" wrapText="1"/>
    </xf>
    <xf numFmtId="0" fontId="12" fillId="0" borderId="1" xfId="3" applyFont="1" applyBorder="1" applyAlignment="1">
      <alignment horizontal="center" vertical="top" wrapText="1"/>
    </xf>
    <xf numFmtId="0" fontId="12" fillId="0" borderId="49" xfId="1" applyFont="1" applyBorder="1" applyAlignment="1">
      <alignment horizontal="center" vertical="top" wrapText="1"/>
    </xf>
    <xf numFmtId="0" fontId="12" fillId="0" borderId="1" xfId="1" applyFont="1" applyBorder="1" applyAlignment="1">
      <alignment horizontal="center" vertical="center" wrapText="1"/>
    </xf>
    <xf numFmtId="0" fontId="17" fillId="0" borderId="23" xfId="0" applyFont="1" applyBorder="1" applyAlignment="1">
      <alignment horizontal="center"/>
    </xf>
    <xf numFmtId="0" fontId="17" fillId="0" borderId="8" xfId="0" applyFont="1" applyBorder="1" applyAlignment="1">
      <alignment horizontal="center" wrapText="1"/>
    </xf>
    <xf numFmtId="0" fontId="22" fillId="0" borderId="8" xfId="0" applyFont="1" applyBorder="1" applyAlignment="1">
      <alignment horizontal="center" wrapText="1"/>
    </xf>
    <xf numFmtId="0" fontId="22" fillId="0" borderId="1" xfId="0" applyFont="1" applyBorder="1" applyAlignment="1">
      <alignment horizontal="center" wrapText="1"/>
    </xf>
    <xf numFmtId="0" fontId="22" fillId="0" borderId="1" xfId="0" applyFont="1" applyBorder="1" applyAlignment="1">
      <alignment horizontal="center"/>
    </xf>
    <xf numFmtId="0" fontId="23" fillId="0" borderId="12" xfId="0" applyFont="1" applyBorder="1" applyAlignment="1">
      <alignment horizontal="center" vertical="center" wrapText="1"/>
    </xf>
    <xf numFmtId="0" fontId="12" fillId="0" borderId="1" xfId="0" applyFont="1" applyBorder="1" applyAlignment="1">
      <alignment horizontal="center" vertical="top" wrapText="1"/>
    </xf>
    <xf numFmtId="0" fontId="12" fillId="0" borderId="49" xfId="0" applyFont="1" applyBorder="1" applyAlignment="1">
      <alignment horizontal="center" vertical="top" wrapText="1"/>
    </xf>
    <xf numFmtId="0" fontId="17" fillId="0" borderId="2" xfId="0" applyFont="1" applyBorder="1" applyAlignment="1">
      <alignment horizontal="center" vertical="top" wrapText="1"/>
    </xf>
    <xf numFmtId="0" fontId="12" fillId="0" borderId="2" xfId="0" applyFont="1" applyBorder="1" applyAlignment="1">
      <alignment horizontal="center" vertical="top" wrapText="1"/>
    </xf>
    <xf numFmtId="0" fontId="17" fillId="0" borderId="0" xfId="0" applyFont="1" applyBorder="1" applyAlignment="1">
      <alignment horizontal="center" wrapText="1"/>
    </xf>
    <xf numFmtId="0" fontId="12" fillId="0" borderId="73" xfId="0" applyFont="1" applyBorder="1" applyAlignment="1">
      <alignment horizontal="center" vertical="top" wrapText="1"/>
    </xf>
    <xf numFmtId="0" fontId="12" fillId="0" borderId="74" xfId="0" applyFont="1" applyBorder="1" applyAlignment="1">
      <alignment horizontal="center" vertical="top" wrapText="1"/>
    </xf>
    <xf numFmtId="0" fontId="12" fillId="0" borderId="7" xfId="0" applyFont="1" applyBorder="1" applyAlignment="1">
      <alignment horizontal="center" vertical="top" wrapText="1"/>
    </xf>
    <xf numFmtId="0" fontId="12" fillId="0" borderId="66" xfId="0" applyFont="1" applyBorder="1" applyAlignment="1">
      <alignment horizontal="center" vertical="top" wrapText="1"/>
    </xf>
    <xf numFmtId="0" fontId="17" fillId="0" borderId="62" xfId="0" applyFont="1" applyBorder="1" applyAlignment="1">
      <alignment horizontal="center" wrapText="1"/>
    </xf>
    <xf numFmtId="0" fontId="12" fillId="0" borderId="0" xfId="0" applyFont="1" applyBorder="1" applyAlignment="1">
      <alignment horizontal="center" vertical="top" wrapText="1"/>
    </xf>
    <xf numFmtId="0" fontId="17" fillId="0" borderId="1" xfId="0" applyFont="1" applyBorder="1" applyAlignment="1">
      <alignment horizontal="center" vertical="top"/>
    </xf>
    <xf numFmtId="0" fontId="17" fillId="0" borderId="0" xfId="0" applyFont="1" applyBorder="1" applyAlignment="1">
      <alignment horizontal="center" vertical="top"/>
    </xf>
    <xf numFmtId="49" fontId="16" fillId="0" borderId="75" xfId="0" applyNumberFormat="1" applyFont="1" applyBorder="1" applyAlignment="1">
      <alignment horizontal="center" vertical="center" wrapText="1"/>
    </xf>
    <xf numFmtId="49" fontId="16" fillId="0" borderId="64" xfId="0" applyNumberFormat="1" applyFont="1" applyBorder="1" applyAlignment="1">
      <alignment horizontal="center" vertical="center" wrapText="1"/>
    </xf>
    <xf numFmtId="49" fontId="16" fillId="0" borderId="18" xfId="0" applyNumberFormat="1" applyFont="1" applyBorder="1" applyAlignment="1">
      <alignment horizontal="center" vertical="center" wrapText="1"/>
    </xf>
    <xf numFmtId="0" fontId="3" fillId="0" borderId="0" xfId="0" applyFont="1" applyAlignment="1">
      <alignment horizontal="center" vertical="center"/>
    </xf>
    <xf numFmtId="164" fontId="4" fillId="0" borderId="23"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164" fontId="4" fillId="0" borderId="22"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0" fontId="4" fillId="0" borderId="2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0" xfId="0" applyFont="1" applyAlignment="1">
      <alignment horizontal="left" vertical="center"/>
    </xf>
    <xf numFmtId="164" fontId="5" fillId="0" borderId="23" xfId="0" applyNumberFormat="1" applyFont="1" applyBorder="1" applyAlignment="1">
      <alignment horizontal="center" vertical="center" wrapText="1"/>
    </xf>
    <xf numFmtId="164" fontId="5" fillId="0" borderId="7" xfId="0" applyNumberFormat="1" applyFont="1" applyBorder="1" applyAlignment="1">
      <alignment horizontal="center" vertical="center" wrapText="1"/>
    </xf>
    <xf numFmtId="164" fontId="4" fillId="0" borderId="6" xfId="0" applyNumberFormat="1" applyFont="1" applyBorder="1" applyAlignment="1">
      <alignment horizontal="center" vertical="center" wrapText="1"/>
    </xf>
    <xf numFmtId="164" fontId="5" fillId="0" borderId="42" xfId="0" applyNumberFormat="1" applyFont="1" applyBorder="1" applyAlignment="1">
      <alignment horizontal="center" vertical="center" wrapText="1"/>
    </xf>
    <xf numFmtId="164" fontId="5" fillId="0" borderId="43" xfId="0" applyNumberFormat="1" applyFont="1" applyBorder="1" applyAlignment="1">
      <alignment horizontal="center" vertical="center" wrapText="1"/>
    </xf>
    <xf numFmtId="0" fontId="1" fillId="0" borderId="44" xfId="0" applyFont="1" applyBorder="1" applyAlignment="1">
      <alignment vertical="center" wrapText="1"/>
    </xf>
    <xf numFmtId="49" fontId="4" fillId="0" borderId="2" xfId="0" applyNumberFormat="1" applyFont="1" applyBorder="1" applyAlignment="1">
      <alignment vertical="center" wrapText="1"/>
    </xf>
    <xf numFmtId="49" fontId="4" fillId="0" borderId="4" xfId="0" applyNumberFormat="1" applyFont="1" applyBorder="1" applyAlignment="1">
      <alignment vertical="center" wrapText="1"/>
    </xf>
    <xf numFmtId="164" fontId="5" fillId="0" borderId="2" xfId="0" applyNumberFormat="1" applyFont="1" applyBorder="1" applyAlignment="1">
      <alignment horizontal="center" vertical="center" wrapText="1"/>
    </xf>
    <xf numFmtId="164" fontId="5" fillId="0" borderId="4" xfId="0" applyNumberFormat="1" applyFont="1" applyBorder="1" applyAlignment="1">
      <alignment horizontal="center" vertical="center" wrapText="1"/>
    </xf>
    <xf numFmtId="164" fontId="5" fillId="0" borderId="40" xfId="0" applyNumberFormat="1" applyFont="1" applyBorder="1" applyAlignment="1">
      <alignment horizontal="center" vertical="center" wrapText="1"/>
    </xf>
    <xf numFmtId="164" fontId="5" fillId="0" borderId="41" xfId="0" applyNumberFormat="1" applyFont="1" applyBorder="1" applyAlignment="1">
      <alignment horizontal="center" vertical="center" wrapText="1"/>
    </xf>
    <xf numFmtId="164" fontId="5" fillId="0" borderId="22" xfId="0" applyNumberFormat="1" applyFont="1" applyBorder="1" applyAlignment="1">
      <alignment horizontal="center" vertical="center" wrapText="1"/>
    </xf>
    <xf numFmtId="164" fontId="5" fillId="0" borderId="5" xfId="0" applyNumberFormat="1" applyFont="1" applyBorder="1" applyAlignment="1">
      <alignment horizontal="center" vertical="center" wrapText="1"/>
    </xf>
    <xf numFmtId="164" fontId="5" fillId="0" borderId="25" xfId="0" applyNumberFormat="1" applyFont="1" applyBorder="1" applyAlignment="1">
      <alignment horizontal="center" vertical="center" wrapText="1"/>
    </xf>
    <xf numFmtId="164" fontId="5" fillId="0" borderId="12" xfId="0" applyNumberFormat="1" applyFont="1" applyBorder="1" applyAlignment="1">
      <alignment horizontal="center" vertical="center" wrapText="1"/>
    </xf>
    <xf numFmtId="0" fontId="9" fillId="0" borderId="2" xfId="0" applyFont="1" applyBorder="1" applyAlignment="1">
      <alignment vertical="center" wrapText="1"/>
    </xf>
    <xf numFmtId="0" fontId="9" fillId="0" borderId="4" xfId="0" applyFont="1" applyBorder="1" applyAlignment="1">
      <alignment vertical="center" wrapText="1"/>
    </xf>
    <xf numFmtId="0" fontId="13" fillId="0" borderId="5"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164" fontId="5" fillId="0" borderId="11" xfId="0" applyNumberFormat="1" applyFont="1" applyBorder="1" applyAlignment="1">
      <alignment horizontal="center" vertical="center" wrapText="1"/>
    </xf>
    <xf numFmtId="164" fontId="4" fillId="0" borderId="0" xfId="0" applyNumberFormat="1" applyFont="1" applyBorder="1" applyAlignment="1">
      <alignment horizontal="center" vertical="center" wrapText="1"/>
    </xf>
    <xf numFmtId="164" fontId="4" fillId="0" borderId="11" xfId="0" applyNumberFormat="1" applyFont="1" applyBorder="1" applyAlignment="1">
      <alignment horizontal="center" vertical="center" wrapText="1"/>
    </xf>
    <xf numFmtId="164" fontId="5" fillId="0" borderId="8"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0" fontId="1" fillId="0" borderId="18" xfId="0" applyFont="1" applyBorder="1" applyAlignment="1">
      <alignment vertical="center" wrapText="1"/>
    </xf>
    <xf numFmtId="164" fontId="4" fillId="0" borderId="25" xfId="0" applyNumberFormat="1" applyFont="1" applyBorder="1" applyAlignment="1">
      <alignment horizontal="center" vertical="center" wrapText="1"/>
    </xf>
    <xf numFmtId="164" fontId="4" fillId="0" borderId="12" xfId="0" applyNumberFormat="1" applyFont="1" applyBorder="1" applyAlignment="1">
      <alignment horizontal="center" vertical="center" wrapText="1"/>
    </xf>
    <xf numFmtId="49" fontId="16" fillId="0" borderId="2" xfId="0" applyNumberFormat="1" applyFont="1" applyBorder="1" applyAlignment="1">
      <alignment horizontal="center" vertical="center" wrapText="1"/>
    </xf>
    <xf numFmtId="49" fontId="16" fillId="0" borderId="4" xfId="0" applyNumberFormat="1" applyFont="1" applyBorder="1" applyAlignment="1">
      <alignment horizontal="center" vertical="center" wrapText="1"/>
    </xf>
    <xf numFmtId="0" fontId="10" fillId="0" borderId="2" xfId="0" applyFont="1" applyBorder="1" applyAlignment="1">
      <alignment vertical="center" wrapText="1"/>
    </xf>
    <xf numFmtId="0" fontId="10" fillId="0" borderId="4" xfId="0" applyFont="1" applyBorder="1" applyAlignment="1">
      <alignment vertical="center" wrapText="1"/>
    </xf>
    <xf numFmtId="0" fontId="13" fillId="0" borderId="0" xfId="0" applyFont="1" applyBorder="1" applyAlignment="1">
      <alignment horizontal="center" vertical="center" wrapText="1"/>
    </xf>
    <xf numFmtId="0" fontId="12" fillId="0" borderId="3" xfId="1" applyFont="1" applyBorder="1" applyAlignment="1">
      <alignment horizontal="center" vertical="top" wrapText="1"/>
    </xf>
    <xf numFmtId="0" fontId="12" fillId="0" borderId="2" xfId="1" applyFont="1" applyBorder="1" applyAlignment="1">
      <alignment horizontal="center" vertical="top" wrapText="1"/>
    </xf>
    <xf numFmtId="0" fontId="12" fillId="0" borderId="4" xfId="1" applyFont="1" applyBorder="1" applyAlignment="1">
      <alignment horizontal="center" vertical="top" wrapText="1"/>
    </xf>
    <xf numFmtId="0" fontId="13" fillId="0" borderId="3"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6" xfId="0" applyFont="1" applyBorder="1" applyAlignment="1">
      <alignment vertical="center" wrapText="1"/>
    </xf>
    <xf numFmtId="0" fontId="4" fillId="0" borderId="29" xfId="0" applyFont="1" applyBorder="1" applyAlignment="1">
      <alignment vertical="center" wrapText="1"/>
    </xf>
    <xf numFmtId="0" fontId="4" fillId="0" borderId="18" xfId="0" applyFont="1" applyBorder="1" applyAlignment="1">
      <alignment vertical="center" wrapText="1"/>
    </xf>
    <xf numFmtId="0" fontId="4" fillId="0" borderId="13" xfId="0" applyFont="1" applyBorder="1" applyAlignment="1">
      <alignment vertical="center" wrapText="1"/>
    </xf>
    <xf numFmtId="0" fontId="4" fillId="0" borderId="25" xfId="0" applyFont="1" applyBorder="1" applyAlignment="1">
      <alignment vertical="center" wrapText="1"/>
    </xf>
    <xf numFmtId="0" fontId="4" fillId="0" borderId="12" xfId="0" applyFont="1" applyBorder="1" applyAlignment="1">
      <alignment vertical="center" wrapText="1"/>
    </xf>
    <xf numFmtId="0" fontId="4" fillId="0" borderId="2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4" fillId="0" borderId="19" xfId="0" applyFont="1" applyBorder="1" applyAlignment="1">
      <alignment vertical="center" wrapText="1"/>
    </xf>
    <xf numFmtId="0" fontId="4" fillId="0" borderId="15" xfId="0" applyFont="1" applyBorder="1" applyAlignment="1">
      <alignment vertical="center" wrapText="1"/>
    </xf>
    <xf numFmtId="0" fontId="4" fillId="0" borderId="31" xfId="0" applyFont="1" applyBorder="1" applyAlignment="1">
      <alignment vertical="center" wrapText="1"/>
    </xf>
    <xf numFmtId="0" fontId="4" fillId="0" borderId="16" xfId="0" applyFont="1" applyBorder="1" applyAlignment="1">
      <alignment vertical="center" wrapText="1"/>
    </xf>
    <xf numFmtId="0" fontId="4" fillId="0" borderId="2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Alignment="1">
      <alignment horizontal="center" vertical="center" wrapText="1"/>
    </xf>
    <xf numFmtId="0" fontId="4" fillId="0" borderId="22" xfId="0" applyFont="1" applyBorder="1" applyAlignment="1">
      <alignment vertical="center" wrapText="1"/>
    </xf>
    <xf numFmtId="0" fontId="4" fillId="0" borderId="5" xfId="0" applyFont="1" applyBorder="1" applyAlignment="1">
      <alignment vertical="center" wrapText="1"/>
    </xf>
    <xf numFmtId="0" fontId="4" fillId="0" borderId="3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cellXfs>
  <cellStyles count="4">
    <cellStyle name="Обычный" xfId="0" builtinId="0"/>
    <cellStyle name="Обычный 2" xfId="2" xr:uid="{E2366122-68C8-4A66-9307-A7F04EA33FE6}"/>
    <cellStyle name="Обычный 3" xfId="3" xr:uid="{F43FCC30-1C39-4CB0-80A8-6EB3CDD94742}"/>
    <cellStyle name="Обычный 4" xfId="1" xr:uid="{634E1ED4-6AB0-4330-92A8-197BB166B9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175"/>
  <sheetViews>
    <sheetView tabSelected="1" topLeftCell="A161" zoomScaleNormal="100" workbookViewId="0">
      <selection activeCell="I24" sqref="I24"/>
    </sheetView>
  </sheetViews>
  <sheetFormatPr defaultRowHeight="14.4" x14ac:dyDescent="0.3"/>
  <cols>
    <col min="1" max="1" width="50.77734375" customWidth="1"/>
    <col min="2" max="2" width="35" customWidth="1"/>
    <col min="5" max="5" width="54.6640625" customWidth="1"/>
    <col min="7" max="7" width="14" customWidth="1"/>
    <col min="10" max="10" width="13.33203125" customWidth="1"/>
    <col min="11" max="11" width="13.88671875" customWidth="1"/>
    <col min="12" max="12" width="13.33203125" customWidth="1"/>
    <col min="13" max="13" width="8.88671875" customWidth="1"/>
    <col min="15" max="15" width="14.77734375" customWidth="1"/>
    <col min="16" max="16" width="14.44140625" customWidth="1"/>
    <col min="19" max="19" width="16.109375" customWidth="1"/>
    <col min="20" max="20" width="13.6640625" customWidth="1"/>
    <col min="21" max="21" width="13.44140625" customWidth="1"/>
    <col min="22" max="22" width="14.44140625" customWidth="1"/>
  </cols>
  <sheetData>
    <row r="1" spans="1:24" ht="15" x14ac:dyDescent="0.3">
      <c r="A1" s="1"/>
    </row>
    <row r="2" spans="1:24" ht="15.6" customHeight="1" x14ac:dyDescent="0.3">
      <c r="A2" s="174" t="s">
        <v>418</v>
      </c>
      <c r="B2" s="174"/>
      <c r="C2" s="174"/>
      <c r="D2" s="174"/>
      <c r="E2" s="174"/>
      <c r="F2" s="174"/>
      <c r="G2" s="174"/>
      <c r="H2" s="174"/>
      <c r="I2" s="174"/>
      <c r="J2" s="174"/>
    </row>
    <row r="3" spans="1:24" ht="15.6" customHeight="1" x14ac:dyDescent="0.3">
      <c r="A3" s="174"/>
      <c r="B3" s="174"/>
      <c r="C3" s="174"/>
      <c r="D3" s="174"/>
      <c r="E3" s="174"/>
      <c r="F3" s="174"/>
      <c r="G3" s="174"/>
      <c r="H3" s="174"/>
      <c r="I3" s="174"/>
      <c r="J3" s="174"/>
    </row>
    <row r="4" spans="1:24" ht="15" x14ac:dyDescent="0.3">
      <c r="A4" s="2"/>
    </row>
    <row r="5" spans="1:24" ht="15" x14ac:dyDescent="0.3">
      <c r="A5" s="193" t="s">
        <v>0</v>
      </c>
      <c r="B5" s="193"/>
      <c r="C5" s="193"/>
      <c r="D5" s="193"/>
      <c r="E5" s="193"/>
      <c r="F5" s="193"/>
      <c r="G5" s="193"/>
      <c r="H5" s="193"/>
      <c r="I5" s="193"/>
      <c r="J5" s="193"/>
      <c r="K5" s="193"/>
      <c r="L5" s="193"/>
      <c r="M5" s="193"/>
      <c r="N5" s="193"/>
      <c r="O5" s="193"/>
      <c r="P5" s="193"/>
      <c r="Q5" s="193"/>
      <c r="R5" s="193"/>
      <c r="S5" s="193"/>
      <c r="T5" s="193"/>
      <c r="U5" s="193"/>
      <c r="V5" s="193"/>
      <c r="W5" s="193"/>
    </row>
    <row r="6" spans="1:24" ht="15.6" thickBot="1" x14ac:dyDescent="0.35">
      <c r="A6" s="1"/>
    </row>
    <row r="7" spans="1:24" ht="39.6" customHeight="1" thickBot="1" x14ac:dyDescent="0.35">
      <c r="A7" s="238" t="s">
        <v>1</v>
      </c>
      <c r="B7" s="180" t="s">
        <v>2</v>
      </c>
      <c r="C7" s="181"/>
      <c r="D7" s="181"/>
      <c r="E7" s="181"/>
      <c r="F7" s="181"/>
      <c r="G7" s="182"/>
      <c r="H7" s="267" t="s">
        <v>3</v>
      </c>
      <c r="I7" s="268"/>
      <c r="J7" s="269" t="s">
        <v>4</v>
      </c>
      <c r="K7" s="270"/>
      <c r="L7" s="270"/>
      <c r="M7" s="181"/>
      <c r="N7" s="181"/>
      <c r="O7" s="181"/>
      <c r="P7" s="181"/>
      <c r="Q7" s="270"/>
      <c r="R7" s="270"/>
      <c r="S7" s="270"/>
      <c r="T7" s="270"/>
      <c r="U7" s="270"/>
      <c r="V7" s="270"/>
      <c r="W7" s="271"/>
      <c r="X7" s="3"/>
    </row>
    <row r="8" spans="1:24" ht="14.4" customHeight="1" x14ac:dyDescent="0.3">
      <c r="A8" s="239"/>
      <c r="B8" s="180" t="s">
        <v>5</v>
      </c>
      <c r="C8" s="181"/>
      <c r="D8" s="182"/>
      <c r="E8" s="272" t="s">
        <v>6</v>
      </c>
      <c r="F8" s="273"/>
      <c r="G8" s="192"/>
      <c r="H8" s="274"/>
      <c r="I8" s="275"/>
      <c r="J8" s="186" t="s">
        <v>7</v>
      </c>
      <c r="K8" s="248"/>
      <c r="L8" s="188" t="s">
        <v>8</v>
      </c>
      <c r="M8" s="180" t="s">
        <v>133</v>
      </c>
      <c r="N8" s="181"/>
      <c r="O8" s="181"/>
      <c r="P8" s="182"/>
      <c r="Q8" s="186" t="s">
        <v>9</v>
      </c>
      <c r="R8" s="187"/>
      <c r="S8" s="187"/>
      <c r="T8" s="187"/>
      <c r="U8" s="187"/>
      <c r="V8" s="187"/>
      <c r="W8" s="188"/>
      <c r="X8" s="3"/>
    </row>
    <row r="9" spans="1:24" ht="15" thickBot="1" x14ac:dyDescent="0.35">
      <c r="A9" s="239"/>
      <c r="B9" s="183"/>
      <c r="C9" s="184"/>
      <c r="D9" s="185"/>
      <c r="E9" s="183"/>
      <c r="F9" s="184"/>
      <c r="G9" s="185"/>
      <c r="H9" s="245"/>
      <c r="I9" s="246"/>
      <c r="J9" s="189"/>
      <c r="K9" s="250"/>
      <c r="L9" s="192"/>
      <c r="M9" s="183"/>
      <c r="N9" s="184"/>
      <c r="O9" s="184"/>
      <c r="P9" s="185"/>
      <c r="Q9" s="189"/>
      <c r="R9" s="190"/>
      <c r="S9" s="190"/>
      <c r="T9" s="190"/>
      <c r="U9" s="190"/>
      <c r="V9" s="190"/>
      <c r="W9" s="191"/>
      <c r="X9" s="3"/>
    </row>
    <row r="10" spans="1:24" x14ac:dyDescent="0.3">
      <c r="A10" s="239"/>
      <c r="B10" s="238" t="s">
        <v>10</v>
      </c>
      <c r="C10" s="238" t="s">
        <v>11</v>
      </c>
      <c r="D10" s="238" t="s">
        <v>12</v>
      </c>
      <c r="E10" s="238" t="s">
        <v>10</v>
      </c>
      <c r="F10" s="238" t="s">
        <v>11</v>
      </c>
      <c r="G10" s="238" t="s">
        <v>12</v>
      </c>
      <c r="H10" s="238" t="s">
        <v>13</v>
      </c>
      <c r="I10" s="238" t="s">
        <v>14</v>
      </c>
      <c r="J10" s="241">
        <v>2020</v>
      </c>
      <c r="K10" s="242"/>
      <c r="L10" s="192"/>
      <c r="M10" s="243"/>
      <c r="N10" s="261"/>
      <c r="O10" s="261"/>
      <c r="P10" s="244"/>
      <c r="Q10" s="241"/>
      <c r="R10" s="265"/>
      <c r="S10" s="265"/>
      <c r="T10" s="265"/>
      <c r="U10" s="265"/>
      <c r="V10" s="265"/>
      <c r="W10" s="242"/>
      <c r="X10" s="3"/>
    </row>
    <row r="11" spans="1:24" x14ac:dyDescent="0.3">
      <c r="A11" s="239"/>
      <c r="B11" s="239"/>
      <c r="C11" s="239"/>
      <c r="D11" s="239"/>
      <c r="E11" s="239"/>
      <c r="F11" s="239"/>
      <c r="G11" s="239"/>
      <c r="H11" s="239"/>
      <c r="I11" s="239"/>
      <c r="J11" s="243"/>
      <c r="K11" s="244"/>
      <c r="L11" s="192"/>
      <c r="M11" s="243"/>
      <c r="N11" s="262"/>
      <c r="O11" s="262"/>
      <c r="P11" s="244"/>
      <c r="Q11" s="243"/>
      <c r="R11" s="261"/>
      <c r="S11" s="261"/>
      <c r="T11" s="261"/>
      <c r="U11" s="261"/>
      <c r="V11" s="261"/>
      <c r="W11" s="244"/>
      <c r="X11" s="3"/>
    </row>
    <row r="12" spans="1:24" ht="15" thickBot="1" x14ac:dyDescent="0.35">
      <c r="A12" s="239"/>
      <c r="B12" s="239"/>
      <c r="C12" s="239"/>
      <c r="D12" s="239"/>
      <c r="E12" s="239"/>
      <c r="F12" s="239"/>
      <c r="G12" s="239"/>
      <c r="H12" s="239"/>
      <c r="I12" s="239"/>
      <c r="J12" s="245"/>
      <c r="K12" s="246"/>
      <c r="L12" s="192"/>
      <c r="M12" s="263"/>
      <c r="N12" s="264"/>
      <c r="O12" s="264"/>
      <c r="P12" s="244"/>
      <c r="Q12" s="263"/>
      <c r="R12" s="264"/>
      <c r="S12" s="264"/>
      <c r="T12" s="264"/>
      <c r="U12" s="264"/>
      <c r="V12" s="264"/>
      <c r="W12" s="266"/>
      <c r="X12" s="3"/>
    </row>
    <row r="13" spans="1:24" x14ac:dyDescent="0.3">
      <c r="A13" s="239"/>
      <c r="B13" s="239"/>
      <c r="C13" s="239"/>
      <c r="D13" s="239"/>
      <c r="E13" s="239"/>
      <c r="F13" s="239"/>
      <c r="G13" s="239"/>
      <c r="H13" s="239"/>
      <c r="I13" s="239"/>
      <c r="J13" s="238" t="s">
        <v>15</v>
      </c>
      <c r="K13" s="238" t="s">
        <v>16</v>
      </c>
      <c r="L13" s="192"/>
      <c r="M13" s="186" t="s">
        <v>17</v>
      </c>
      <c r="N13" s="188"/>
      <c r="O13" s="276" t="s">
        <v>18</v>
      </c>
      <c r="P13" s="238" t="s">
        <v>19</v>
      </c>
      <c r="Q13" s="187" t="s">
        <v>20</v>
      </c>
      <c r="R13" s="187"/>
      <c r="S13" s="187"/>
      <c r="T13" s="248"/>
      <c r="U13" s="247" t="s">
        <v>21</v>
      </c>
      <c r="V13" s="187"/>
      <c r="W13" s="248"/>
      <c r="X13" s="3"/>
    </row>
    <row r="14" spans="1:24" ht="15" thickBot="1" x14ac:dyDescent="0.35">
      <c r="A14" s="239"/>
      <c r="B14" s="239"/>
      <c r="C14" s="239"/>
      <c r="D14" s="239"/>
      <c r="E14" s="239"/>
      <c r="F14" s="239"/>
      <c r="G14" s="239"/>
      <c r="H14" s="239"/>
      <c r="I14" s="239"/>
      <c r="J14" s="239"/>
      <c r="K14" s="239"/>
      <c r="L14" s="192"/>
      <c r="M14" s="272"/>
      <c r="N14" s="192"/>
      <c r="O14" s="239"/>
      <c r="P14" s="239"/>
      <c r="Q14" s="278"/>
      <c r="R14" s="278"/>
      <c r="S14" s="190"/>
      <c r="T14" s="250"/>
      <c r="U14" s="249"/>
      <c r="V14" s="190"/>
      <c r="W14" s="250"/>
      <c r="X14" s="3"/>
    </row>
    <row r="15" spans="1:24" x14ac:dyDescent="0.3">
      <c r="A15" s="239"/>
      <c r="B15" s="239"/>
      <c r="C15" s="239"/>
      <c r="D15" s="239"/>
      <c r="E15" s="239"/>
      <c r="F15" s="239"/>
      <c r="G15" s="239"/>
      <c r="H15" s="239"/>
      <c r="I15" s="239"/>
      <c r="J15" s="239"/>
      <c r="K15" s="239"/>
      <c r="L15" s="192"/>
      <c r="M15" s="272"/>
      <c r="N15" s="192"/>
      <c r="O15" s="239"/>
      <c r="P15" s="272"/>
      <c r="Q15" s="251" t="s">
        <v>22</v>
      </c>
      <c r="R15" s="252"/>
      <c r="S15" s="248" t="s">
        <v>23</v>
      </c>
      <c r="T15" s="255" t="s">
        <v>24</v>
      </c>
      <c r="U15" s="257" t="s">
        <v>22</v>
      </c>
      <c r="V15" s="259" t="s">
        <v>23</v>
      </c>
      <c r="W15" s="255" t="s">
        <v>24</v>
      </c>
      <c r="X15" s="3"/>
    </row>
    <row r="16" spans="1:24" ht="15" thickBot="1" x14ac:dyDescent="0.35">
      <c r="A16" s="240"/>
      <c r="B16" s="240"/>
      <c r="C16" s="240"/>
      <c r="D16" s="240"/>
      <c r="E16" s="240"/>
      <c r="F16" s="240"/>
      <c r="G16" s="240"/>
      <c r="H16" s="240"/>
      <c r="I16" s="240"/>
      <c r="J16" s="240"/>
      <c r="K16" s="240"/>
      <c r="L16" s="191"/>
      <c r="M16" s="189"/>
      <c r="N16" s="191"/>
      <c r="O16" s="277"/>
      <c r="P16" s="183"/>
      <c r="Q16" s="253"/>
      <c r="R16" s="254"/>
      <c r="S16" s="250"/>
      <c r="T16" s="256"/>
      <c r="U16" s="258"/>
      <c r="V16" s="260"/>
      <c r="W16" s="256"/>
      <c r="X16" s="3"/>
    </row>
    <row r="17" spans="1:25" ht="15" thickBot="1" x14ac:dyDescent="0.35">
      <c r="A17" s="4">
        <v>1</v>
      </c>
      <c r="B17" s="5">
        <v>2</v>
      </c>
      <c r="C17" s="5">
        <v>3</v>
      </c>
      <c r="D17" s="5">
        <v>4</v>
      </c>
      <c r="E17" s="5">
        <v>5</v>
      </c>
      <c r="F17" s="5">
        <v>6</v>
      </c>
      <c r="G17" s="5">
        <v>7</v>
      </c>
      <c r="H17" s="5">
        <v>8</v>
      </c>
      <c r="I17" s="5">
        <v>9</v>
      </c>
      <c r="J17" s="5">
        <v>10</v>
      </c>
      <c r="K17" s="5">
        <v>11</v>
      </c>
      <c r="L17" s="5">
        <v>12</v>
      </c>
      <c r="M17" s="234">
        <v>13</v>
      </c>
      <c r="N17" s="235"/>
      <c r="O17" s="5">
        <v>14</v>
      </c>
      <c r="P17" s="6">
        <v>15</v>
      </c>
      <c r="Q17" s="236">
        <v>16</v>
      </c>
      <c r="R17" s="237"/>
      <c r="S17" s="5">
        <v>17</v>
      </c>
      <c r="T17" s="5">
        <v>18</v>
      </c>
      <c r="U17" s="7">
        <v>19</v>
      </c>
      <c r="V17" s="5">
        <v>20</v>
      </c>
      <c r="W17" s="5">
        <v>21</v>
      </c>
      <c r="X17" s="3"/>
    </row>
    <row r="18" spans="1:25" ht="49.95" customHeight="1" thickBot="1" x14ac:dyDescent="0.35">
      <c r="A18" s="14" t="s">
        <v>25</v>
      </c>
      <c r="B18" s="8" t="s">
        <v>26</v>
      </c>
      <c r="C18" s="8" t="s">
        <v>26</v>
      </c>
      <c r="D18" s="8" t="s">
        <v>26</v>
      </c>
      <c r="E18" s="8" t="s">
        <v>26</v>
      </c>
      <c r="F18" s="8" t="s">
        <v>26</v>
      </c>
      <c r="G18" s="8" t="s">
        <v>26</v>
      </c>
      <c r="H18" s="22" t="s">
        <v>26</v>
      </c>
      <c r="I18" s="22" t="s">
        <v>26</v>
      </c>
      <c r="J18" s="37">
        <f>SUM(J19,J68,J87,J115)</f>
        <v>2287619.6999999997</v>
      </c>
      <c r="K18" s="37">
        <f>SUM(K19,K68,K87,K115)</f>
        <v>2206179.1</v>
      </c>
      <c r="L18" s="37">
        <f>SUM(L19,L68,L87,L115,L155)</f>
        <v>2421353</v>
      </c>
      <c r="M18" s="194">
        <f t="shared" ref="M18" si="0">SUM(M19,M68,M87,M115,M155)</f>
        <v>1995046.5</v>
      </c>
      <c r="N18" s="195"/>
      <c r="O18" s="37">
        <f>SUM(O19,O68,O87,O115,O155)</f>
        <v>1870454.9</v>
      </c>
      <c r="P18" s="37">
        <f>SUM(P19,P68,P87,P115,P155)</f>
        <v>115582.63999999998</v>
      </c>
      <c r="Q18" s="208">
        <f>SUM(Q19,Q68,Q87,Q115,Q155,Q162)</f>
        <v>2644832.7000000007</v>
      </c>
      <c r="R18" s="209"/>
      <c r="S18" s="42">
        <f>SUM(S19,S68,S87,S115,S155,S162)</f>
        <v>2641619.7000000007</v>
      </c>
      <c r="T18" s="42">
        <f>SUM(T19,T68,T87,T115,T155,T162)</f>
        <v>3213</v>
      </c>
      <c r="U18" s="42">
        <f>SUM(U19,U68,U87,U115,U155,U162)</f>
        <v>1651290.4</v>
      </c>
      <c r="V18" s="42">
        <f>SUM(V19,V68,V87,V115,V155,V162)</f>
        <v>1651290.4</v>
      </c>
      <c r="W18" s="19">
        <v>0</v>
      </c>
      <c r="X18" s="3"/>
    </row>
    <row r="19" spans="1:25" ht="70.2" customHeight="1" thickBot="1" x14ac:dyDescent="0.35">
      <c r="A19" s="15" t="s">
        <v>27</v>
      </c>
      <c r="B19" s="8"/>
      <c r="C19" s="8"/>
      <c r="D19" s="8"/>
      <c r="E19" s="8"/>
      <c r="F19" s="8"/>
      <c r="G19" s="8"/>
      <c r="H19" s="22"/>
      <c r="I19" s="22"/>
      <c r="J19" s="37">
        <f>SUM(J20:J67)</f>
        <v>1617183.9999999998</v>
      </c>
      <c r="K19" s="37">
        <f>SUM(K20:K67)</f>
        <v>1542657.0999999999</v>
      </c>
      <c r="L19" s="37">
        <f>SUM(L20:L67)</f>
        <v>1680919</v>
      </c>
      <c r="M19" s="194">
        <f t="shared" ref="M19" si="1">SUM(M20:M67)</f>
        <v>1237233.9000000001</v>
      </c>
      <c r="N19" s="195"/>
      <c r="O19" s="37">
        <f>SUM(O20:O67)</f>
        <v>1120402.1000000001</v>
      </c>
      <c r="P19" s="37">
        <f>SUM(P20:P67)</f>
        <v>107822.79999999999</v>
      </c>
      <c r="Q19" s="194">
        <f t="shared" ref="Q19:V19" si="2">SUM(Q20:Q67)</f>
        <v>1866112.6000000006</v>
      </c>
      <c r="R19" s="195"/>
      <c r="S19" s="42">
        <f t="shared" si="2"/>
        <v>1862899.6000000006</v>
      </c>
      <c r="T19" s="42">
        <f t="shared" si="2"/>
        <v>3213</v>
      </c>
      <c r="U19" s="42">
        <f t="shared" si="2"/>
        <v>844625.89999999991</v>
      </c>
      <c r="V19" s="42">
        <f t="shared" si="2"/>
        <v>844625.89999999991</v>
      </c>
      <c r="W19" s="18">
        <v>0</v>
      </c>
      <c r="X19" s="3"/>
      <c r="Y19" s="43"/>
    </row>
    <row r="20" spans="1:25" ht="97.2" customHeight="1" thickBot="1" x14ac:dyDescent="0.35">
      <c r="A20" s="17" t="s">
        <v>28</v>
      </c>
      <c r="B20" s="122" t="s">
        <v>394</v>
      </c>
      <c r="C20" s="123" t="s">
        <v>135</v>
      </c>
      <c r="D20" s="123" t="s">
        <v>136</v>
      </c>
      <c r="E20" s="60" t="s">
        <v>137</v>
      </c>
      <c r="F20" s="123" t="s">
        <v>138</v>
      </c>
      <c r="G20" s="124" t="s">
        <v>139</v>
      </c>
      <c r="H20" s="70" t="s">
        <v>413</v>
      </c>
      <c r="I20" s="33" t="s">
        <v>134</v>
      </c>
      <c r="J20" s="35">
        <v>25151.5</v>
      </c>
      <c r="K20" s="35">
        <v>22373.8</v>
      </c>
      <c r="L20" s="35">
        <v>23423.5</v>
      </c>
      <c r="M20" s="175">
        <v>19944.8</v>
      </c>
      <c r="N20" s="176"/>
      <c r="O20" s="35">
        <v>19463.599999999999</v>
      </c>
      <c r="P20" s="35">
        <v>481.2</v>
      </c>
      <c r="Q20" s="175">
        <v>19921.099999999999</v>
      </c>
      <c r="R20" s="176"/>
      <c r="S20" s="39">
        <v>19921.099999999999</v>
      </c>
      <c r="T20" s="39">
        <v>0</v>
      </c>
      <c r="U20" s="39">
        <v>19937.099999999999</v>
      </c>
      <c r="V20" s="39">
        <v>19937.099999999999</v>
      </c>
      <c r="W20" s="39">
        <v>0</v>
      </c>
      <c r="X20" s="3"/>
    </row>
    <row r="21" spans="1:25" ht="49.95" customHeight="1" thickBot="1" x14ac:dyDescent="0.35">
      <c r="A21" s="38" t="s">
        <v>29</v>
      </c>
      <c r="B21" s="61" t="s">
        <v>26</v>
      </c>
      <c r="C21" s="62" t="s">
        <v>26</v>
      </c>
      <c r="D21" s="62" t="s">
        <v>26</v>
      </c>
      <c r="E21" s="61" t="s">
        <v>26</v>
      </c>
      <c r="F21" s="61" t="s">
        <v>26</v>
      </c>
      <c r="G21" s="92" t="s">
        <v>26</v>
      </c>
      <c r="H21" s="24" t="s">
        <v>26</v>
      </c>
      <c r="I21" s="24" t="s">
        <v>26</v>
      </c>
      <c r="J21" s="20" t="s">
        <v>26</v>
      </c>
      <c r="K21" s="20" t="s">
        <v>26</v>
      </c>
      <c r="L21" s="20" t="s">
        <v>26</v>
      </c>
      <c r="M21" s="223" t="s">
        <v>26</v>
      </c>
      <c r="N21" s="224"/>
      <c r="O21" s="39" t="s">
        <v>26</v>
      </c>
      <c r="P21" s="39" t="s">
        <v>26</v>
      </c>
      <c r="Q21" s="223" t="s">
        <v>26</v>
      </c>
      <c r="R21" s="224"/>
      <c r="S21" s="39" t="s">
        <v>26</v>
      </c>
      <c r="T21" s="39" t="s">
        <v>26</v>
      </c>
      <c r="U21" s="39" t="s">
        <v>26</v>
      </c>
      <c r="V21" s="39" t="s">
        <v>26</v>
      </c>
      <c r="W21" s="39" t="s">
        <v>26</v>
      </c>
      <c r="X21" s="3"/>
    </row>
    <row r="22" spans="1:25" ht="130.80000000000001" customHeight="1" thickBot="1" x14ac:dyDescent="0.35">
      <c r="A22" s="38" t="s">
        <v>30</v>
      </c>
      <c r="B22" s="125" t="s">
        <v>387</v>
      </c>
      <c r="C22" s="126" t="s">
        <v>149</v>
      </c>
      <c r="D22" s="126" t="s">
        <v>136</v>
      </c>
      <c r="E22" s="126" t="s">
        <v>150</v>
      </c>
      <c r="F22" s="127" t="s">
        <v>151</v>
      </c>
      <c r="G22" s="103" t="s">
        <v>152</v>
      </c>
      <c r="H22" s="46" t="s">
        <v>375</v>
      </c>
      <c r="I22" s="46" t="s">
        <v>376</v>
      </c>
      <c r="J22" s="50">
        <v>73650.899999999994</v>
      </c>
      <c r="K22" s="32">
        <v>66691.399999999994</v>
      </c>
      <c r="L22" s="32">
        <v>104233.60000000001</v>
      </c>
      <c r="M22" s="179">
        <v>27327.1</v>
      </c>
      <c r="N22" s="176"/>
      <c r="O22" s="39">
        <v>27327.1</v>
      </c>
      <c r="P22" s="39">
        <v>0</v>
      </c>
      <c r="Q22" s="175">
        <v>31262.7</v>
      </c>
      <c r="R22" s="176"/>
      <c r="S22" s="39">
        <v>31262.7</v>
      </c>
      <c r="T22" s="39">
        <v>0</v>
      </c>
      <c r="U22" s="39">
        <v>12764.6</v>
      </c>
      <c r="V22" s="39">
        <v>12764.6</v>
      </c>
      <c r="W22" s="39">
        <v>0</v>
      </c>
      <c r="X22" s="3"/>
    </row>
    <row r="23" spans="1:25" ht="129" customHeight="1" thickBot="1" x14ac:dyDescent="0.35">
      <c r="A23" s="38" t="s">
        <v>31</v>
      </c>
      <c r="B23" s="102" t="s">
        <v>410</v>
      </c>
      <c r="C23" s="97" t="s">
        <v>153</v>
      </c>
      <c r="D23" s="97" t="s">
        <v>136</v>
      </c>
      <c r="E23" s="128" t="s">
        <v>409</v>
      </c>
      <c r="F23" s="126" t="s">
        <v>154</v>
      </c>
      <c r="G23" s="129" t="s">
        <v>155</v>
      </c>
      <c r="H23" s="173" t="s">
        <v>172</v>
      </c>
      <c r="I23" s="81" t="s">
        <v>173</v>
      </c>
      <c r="J23" s="39">
        <v>153201.29999999999</v>
      </c>
      <c r="K23" s="39">
        <v>126590.9</v>
      </c>
      <c r="L23" s="39">
        <v>272328.3</v>
      </c>
      <c r="M23" s="175">
        <v>34637.4</v>
      </c>
      <c r="N23" s="176"/>
      <c r="O23" s="39">
        <v>24637.4</v>
      </c>
      <c r="P23" s="39">
        <v>1000</v>
      </c>
      <c r="Q23" s="175">
        <v>23357.9</v>
      </c>
      <c r="R23" s="176"/>
      <c r="S23" s="39">
        <v>23357.9</v>
      </c>
      <c r="T23" s="39">
        <v>0</v>
      </c>
      <c r="U23" s="39">
        <v>59727.199999999997</v>
      </c>
      <c r="V23" s="39">
        <v>59727.199999999997</v>
      </c>
      <c r="W23" s="39">
        <v>0</v>
      </c>
      <c r="X23" s="3"/>
    </row>
    <row r="24" spans="1:25" ht="142.80000000000001" customHeight="1" thickBot="1" x14ac:dyDescent="0.35">
      <c r="A24" s="38" t="s">
        <v>32</v>
      </c>
      <c r="B24" s="130" t="s">
        <v>157</v>
      </c>
      <c r="C24" s="96" t="s">
        <v>156</v>
      </c>
      <c r="D24" s="96" t="s">
        <v>136</v>
      </c>
      <c r="E24" s="130" t="s">
        <v>411</v>
      </c>
      <c r="F24" s="97" t="s">
        <v>158</v>
      </c>
      <c r="G24" s="131" t="s">
        <v>159</v>
      </c>
      <c r="H24" s="46" t="s">
        <v>140</v>
      </c>
      <c r="I24" s="46" t="s">
        <v>141</v>
      </c>
      <c r="J24" s="39">
        <v>248070.1</v>
      </c>
      <c r="K24" s="39">
        <v>243203.1</v>
      </c>
      <c r="L24" s="39">
        <v>148221</v>
      </c>
      <c r="M24" s="175">
        <v>52397.2</v>
      </c>
      <c r="N24" s="176"/>
      <c r="O24" s="39">
        <v>51948.9</v>
      </c>
      <c r="P24" s="39">
        <v>448.3</v>
      </c>
      <c r="Q24" s="175">
        <v>38117.199999999997</v>
      </c>
      <c r="R24" s="176"/>
      <c r="S24" s="39">
        <v>38117.199999999997</v>
      </c>
      <c r="T24" s="39">
        <v>0</v>
      </c>
      <c r="U24" s="39">
        <v>38117.199999999997</v>
      </c>
      <c r="V24" s="39">
        <v>38117.199999999997</v>
      </c>
      <c r="W24" s="39">
        <v>0</v>
      </c>
      <c r="X24" s="3"/>
    </row>
    <row r="25" spans="1:25" ht="117.6" customHeight="1" thickBot="1" x14ac:dyDescent="0.35">
      <c r="A25" s="38" t="s">
        <v>33</v>
      </c>
      <c r="B25" s="62" t="s">
        <v>148</v>
      </c>
      <c r="C25" s="126" t="s">
        <v>160</v>
      </c>
      <c r="D25" s="126" t="s">
        <v>136</v>
      </c>
      <c r="E25" s="126" t="s">
        <v>395</v>
      </c>
      <c r="F25" s="132" t="s">
        <v>161</v>
      </c>
      <c r="G25" s="133" t="s">
        <v>162</v>
      </c>
      <c r="H25" s="171" t="s">
        <v>174</v>
      </c>
      <c r="I25" s="172" t="s">
        <v>175</v>
      </c>
      <c r="J25" s="39">
        <v>35836.9</v>
      </c>
      <c r="K25" s="39">
        <v>28059.9</v>
      </c>
      <c r="L25" s="39">
        <v>96205.3</v>
      </c>
      <c r="M25" s="175">
        <v>60967.3</v>
      </c>
      <c r="N25" s="176"/>
      <c r="O25" s="39">
        <v>60967.3</v>
      </c>
      <c r="P25" s="39">
        <v>0</v>
      </c>
      <c r="Q25" s="175">
        <v>5337.9</v>
      </c>
      <c r="R25" s="176"/>
      <c r="S25" s="39">
        <v>5337.9</v>
      </c>
      <c r="T25" s="39">
        <v>0</v>
      </c>
      <c r="U25" s="39">
        <v>5837.9</v>
      </c>
      <c r="V25" s="39">
        <v>5837.9</v>
      </c>
      <c r="W25" s="39">
        <v>0</v>
      </c>
      <c r="X25" s="3"/>
    </row>
    <row r="26" spans="1:25" ht="128.4" customHeight="1" thickBot="1" x14ac:dyDescent="0.35">
      <c r="A26" s="38" t="s">
        <v>34</v>
      </c>
      <c r="B26" s="62" t="s">
        <v>176</v>
      </c>
      <c r="C26" s="134"/>
      <c r="D26" s="134"/>
      <c r="E26" s="134"/>
      <c r="F26" s="63" t="s">
        <v>26</v>
      </c>
      <c r="G26" s="62" t="s">
        <v>26</v>
      </c>
      <c r="H26" s="83" t="s">
        <v>140</v>
      </c>
      <c r="I26" s="53" t="s">
        <v>144</v>
      </c>
      <c r="J26" s="39">
        <v>3543.4</v>
      </c>
      <c r="K26" s="39">
        <v>3541.5</v>
      </c>
      <c r="L26" s="39">
        <v>2811</v>
      </c>
      <c r="M26" s="175">
        <v>3600</v>
      </c>
      <c r="N26" s="176"/>
      <c r="O26" s="39">
        <v>3600</v>
      </c>
      <c r="P26" s="39">
        <v>0</v>
      </c>
      <c r="Q26" s="175">
        <v>3600</v>
      </c>
      <c r="R26" s="176"/>
      <c r="S26" s="39">
        <v>3600</v>
      </c>
      <c r="T26" s="39">
        <v>0</v>
      </c>
      <c r="U26" s="39">
        <v>3600</v>
      </c>
      <c r="V26" s="39">
        <v>3600</v>
      </c>
      <c r="W26" s="39">
        <v>0</v>
      </c>
      <c r="X26" s="3"/>
    </row>
    <row r="27" spans="1:25" ht="159.6" customHeight="1" thickBot="1" x14ac:dyDescent="0.35">
      <c r="A27" s="38" t="s">
        <v>35</v>
      </c>
      <c r="B27" s="93" t="s">
        <v>388</v>
      </c>
      <c r="C27" s="93" t="s">
        <v>26</v>
      </c>
      <c r="D27" s="93" t="s">
        <v>26</v>
      </c>
      <c r="E27" s="93" t="s">
        <v>145</v>
      </c>
      <c r="F27" s="135" t="s">
        <v>164</v>
      </c>
      <c r="G27" s="62"/>
      <c r="H27" s="46" t="s">
        <v>377</v>
      </c>
      <c r="I27" s="46" t="s">
        <v>378</v>
      </c>
      <c r="J27" s="39">
        <v>9.9</v>
      </c>
      <c r="K27" s="39">
        <v>0</v>
      </c>
      <c r="L27" s="39">
        <v>145</v>
      </c>
      <c r="M27" s="175">
        <v>145</v>
      </c>
      <c r="N27" s="176"/>
      <c r="O27" s="39">
        <v>145</v>
      </c>
      <c r="P27" s="39">
        <v>0</v>
      </c>
      <c r="Q27" s="175">
        <v>145</v>
      </c>
      <c r="R27" s="176"/>
      <c r="S27" s="39">
        <v>145</v>
      </c>
      <c r="T27" s="39">
        <v>0</v>
      </c>
      <c r="U27" s="39">
        <v>145</v>
      </c>
      <c r="V27" s="39">
        <v>145</v>
      </c>
      <c r="W27" s="39">
        <v>0</v>
      </c>
      <c r="X27" s="3"/>
    </row>
    <row r="28" spans="1:25" ht="71.400000000000006" customHeight="1" thickBot="1" x14ac:dyDescent="0.35">
      <c r="A28" s="38" t="s">
        <v>36</v>
      </c>
      <c r="B28" s="64"/>
      <c r="C28" s="93"/>
      <c r="D28" s="64"/>
      <c r="E28" s="64"/>
      <c r="F28" s="64"/>
      <c r="G28" s="65"/>
      <c r="H28" s="47"/>
      <c r="I28" s="44"/>
      <c r="J28" s="39"/>
      <c r="K28" s="39"/>
      <c r="L28" s="39"/>
      <c r="M28" s="175"/>
      <c r="N28" s="176"/>
      <c r="O28" s="39"/>
      <c r="P28" s="39"/>
      <c r="Q28" s="175"/>
      <c r="R28" s="176"/>
      <c r="S28" s="39"/>
      <c r="T28" s="39"/>
      <c r="U28" s="39"/>
      <c r="V28" s="39"/>
      <c r="W28" s="39"/>
      <c r="X28" s="3"/>
    </row>
    <row r="29" spans="1:25" ht="131.4" customHeight="1" thickBot="1" x14ac:dyDescent="0.35">
      <c r="A29" s="38" t="s">
        <v>37</v>
      </c>
      <c r="B29" s="136" t="s">
        <v>147</v>
      </c>
      <c r="C29" s="126" t="s">
        <v>165</v>
      </c>
      <c r="D29" s="126" t="s">
        <v>136</v>
      </c>
      <c r="E29" s="137" t="s">
        <v>166</v>
      </c>
      <c r="F29" s="126" t="s">
        <v>167</v>
      </c>
      <c r="G29" s="105" t="s">
        <v>168</v>
      </c>
      <c r="H29" s="48" t="s">
        <v>382</v>
      </c>
      <c r="I29" s="46" t="s">
        <v>383</v>
      </c>
      <c r="J29" s="20">
        <v>7714</v>
      </c>
      <c r="K29" s="20">
        <v>7714</v>
      </c>
      <c r="L29" s="20">
        <v>380</v>
      </c>
      <c r="M29" s="177">
        <v>478.5</v>
      </c>
      <c r="N29" s="178"/>
      <c r="O29" s="39">
        <v>0</v>
      </c>
      <c r="P29" s="39">
        <v>478.5</v>
      </c>
      <c r="Q29" s="175">
        <v>0</v>
      </c>
      <c r="R29" s="176"/>
      <c r="S29" s="39">
        <v>0</v>
      </c>
      <c r="T29" s="39">
        <v>0</v>
      </c>
      <c r="U29" s="39">
        <v>0</v>
      </c>
      <c r="V29" s="39">
        <v>0</v>
      </c>
      <c r="W29" s="39">
        <v>0</v>
      </c>
      <c r="X29" s="3"/>
    </row>
    <row r="30" spans="1:25" ht="49.95" customHeight="1" thickBot="1" x14ac:dyDescent="0.35">
      <c r="A30" s="17" t="s">
        <v>38</v>
      </c>
      <c r="B30" s="138"/>
      <c r="C30" s="134"/>
      <c r="D30" s="134"/>
      <c r="E30" s="138"/>
      <c r="F30" s="134"/>
      <c r="G30" s="134"/>
      <c r="H30" s="52"/>
      <c r="I30" s="51"/>
      <c r="J30" s="57"/>
      <c r="K30" s="57"/>
      <c r="L30" s="35" t="s">
        <v>26</v>
      </c>
      <c r="M30" s="179"/>
      <c r="N30" s="176"/>
      <c r="O30" s="35" t="s">
        <v>26</v>
      </c>
      <c r="P30" s="35" t="s">
        <v>26</v>
      </c>
      <c r="Q30" s="175" t="s">
        <v>26</v>
      </c>
      <c r="R30" s="176"/>
      <c r="S30" s="35" t="s">
        <v>26</v>
      </c>
      <c r="T30" s="35" t="s">
        <v>26</v>
      </c>
      <c r="U30" s="35" t="s">
        <v>26</v>
      </c>
      <c r="V30" s="35" t="s">
        <v>26</v>
      </c>
      <c r="W30" s="35" t="s">
        <v>26</v>
      </c>
      <c r="X30" s="3"/>
    </row>
    <row r="31" spans="1:25" ht="49.95" customHeight="1" thickBot="1" x14ac:dyDescent="0.35">
      <c r="A31" s="38" t="s">
        <v>39</v>
      </c>
      <c r="B31" s="65" t="s">
        <v>26</v>
      </c>
      <c r="C31" s="93" t="s">
        <v>26</v>
      </c>
      <c r="D31" s="93" t="s">
        <v>26</v>
      </c>
      <c r="E31" s="64" t="s">
        <v>26</v>
      </c>
      <c r="F31" s="64" t="s">
        <v>26</v>
      </c>
      <c r="G31" s="64" t="s">
        <v>26</v>
      </c>
      <c r="H31" s="49" t="s">
        <v>26</v>
      </c>
      <c r="I31" s="44" t="s">
        <v>26</v>
      </c>
      <c r="J31" s="39" t="s">
        <v>26</v>
      </c>
      <c r="K31" s="39" t="s">
        <v>26</v>
      </c>
      <c r="L31" s="39" t="s">
        <v>26</v>
      </c>
      <c r="M31" s="223" t="s">
        <v>26</v>
      </c>
      <c r="N31" s="224"/>
      <c r="O31" s="39" t="s">
        <v>26</v>
      </c>
      <c r="P31" s="39" t="s">
        <v>26</v>
      </c>
      <c r="Q31" s="223" t="s">
        <v>26</v>
      </c>
      <c r="R31" s="224"/>
      <c r="S31" s="39" t="s">
        <v>26</v>
      </c>
      <c r="T31" s="39" t="s">
        <v>26</v>
      </c>
      <c r="U31" s="39" t="s">
        <v>26</v>
      </c>
      <c r="V31" s="39" t="s">
        <v>26</v>
      </c>
      <c r="W31" s="39" t="s">
        <v>26</v>
      </c>
      <c r="X31" s="3"/>
    </row>
    <row r="32" spans="1:25" ht="49.95" customHeight="1" thickBot="1" x14ac:dyDescent="0.35">
      <c r="A32" s="38" t="s">
        <v>40</v>
      </c>
      <c r="B32" s="65"/>
      <c r="C32" s="93"/>
      <c r="D32" s="93"/>
      <c r="E32" s="64"/>
      <c r="F32" s="64"/>
      <c r="G32" s="64"/>
      <c r="H32" s="49"/>
      <c r="I32" s="44"/>
      <c r="J32" s="39"/>
      <c r="K32" s="39"/>
      <c r="L32" s="39"/>
      <c r="M32" s="175"/>
      <c r="N32" s="176"/>
      <c r="O32" s="39"/>
      <c r="P32" s="39"/>
      <c r="Q32" s="175"/>
      <c r="R32" s="176"/>
      <c r="S32" s="39"/>
      <c r="T32" s="39"/>
      <c r="U32" s="39"/>
      <c r="V32" s="39"/>
      <c r="W32" s="39"/>
      <c r="X32" s="3"/>
    </row>
    <row r="33" spans="1:24" ht="49.95" customHeight="1" thickBot="1" x14ac:dyDescent="0.35">
      <c r="A33" s="38" t="s">
        <v>41</v>
      </c>
      <c r="B33" s="95" t="s">
        <v>146</v>
      </c>
      <c r="C33" s="132" t="s">
        <v>163</v>
      </c>
      <c r="D33" s="132" t="s">
        <v>169</v>
      </c>
      <c r="E33" s="103" t="s">
        <v>396</v>
      </c>
      <c r="F33" s="103" t="s">
        <v>171</v>
      </c>
      <c r="G33" s="103" t="s">
        <v>170</v>
      </c>
      <c r="H33" s="46" t="s">
        <v>143</v>
      </c>
      <c r="I33" s="46" t="s">
        <v>142</v>
      </c>
      <c r="J33" s="39">
        <v>3856.7</v>
      </c>
      <c r="K33" s="39">
        <v>3834.7</v>
      </c>
      <c r="L33" s="39">
        <v>25094.3</v>
      </c>
      <c r="M33" s="175">
        <v>3756</v>
      </c>
      <c r="N33" s="176"/>
      <c r="O33" s="39">
        <v>3756</v>
      </c>
      <c r="P33" s="39">
        <v>0</v>
      </c>
      <c r="Q33" s="175">
        <v>3756</v>
      </c>
      <c r="R33" s="176"/>
      <c r="S33" s="39">
        <v>3756</v>
      </c>
      <c r="T33" s="39">
        <v>0</v>
      </c>
      <c r="U33" s="39">
        <v>3756</v>
      </c>
      <c r="V33" s="39">
        <v>3756</v>
      </c>
      <c r="W33" s="39">
        <v>0</v>
      </c>
      <c r="X33" s="3"/>
    </row>
    <row r="34" spans="1:24" ht="49.95" customHeight="1" thickBot="1" x14ac:dyDescent="0.35">
      <c r="A34" s="16" t="s">
        <v>42</v>
      </c>
      <c r="B34" s="62" t="s">
        <v>177</v>
      </c>
      <c r="C34" s="132" t="s">
        <v>178</v>
      </c>
      <c r="D34" s="132" t="s">
        <v>136</v>
      </c>
      <c r="E34" s="62" t="s">
        <v>179</v>
      </c>
      <c r="F34" s="62" t="s">
        <v>180</v>
      </c>
      <c r="G34" s="62" t="s">
        <v>181</v>
      </c>
      <c r="H34" s="82" t="s">
        <v>182</v>
      </c>
      <c r="I34" s="81" t="s">
        <v>183</v>
      </c>
      <c r="J34" s="39">
        <v>252700</v>
      </c>
      <c r="K34" s="39">
        <v>246671.4</v>
      </c>
      <c r="L34" s="39">
        <v>127705.1</v>
      </c>
      <c r="M34" s="175">
        <v>221937.5</v>
      </c>
      <c r="N34" s="176"/>
      <c r="O34" s="39">
        <v>221937.5</v>
      </c>
      <c r="P34" s="39">
        <v>0</v>
      </c>
      <c r="Q34" s="175">
        <v>792.8</v>
      </c>
      <c r="R34" s="176"/>
      <c r="S34" s="39">
        <v>792.8</v>
      </c>
      <c r="T34" s="39">
        <v>0</v>
      </c>
      <c r="U34" s="39">
        <v>792.8</v>
      </c>
      <c r="V34" s="39">
        <v>792.8</v>
      </c>
      <c r="W34" s="39">
        <v>0</v>
      </c>
      <c r="X34" s="3"/>
    </row>
    <row r="35" spans="1:24" ht="117" customHeight="1" thickBot="1" x14ac:dyDescent="0.35">
      <c r="A35" s="17" t="s">
        <v>43</v>
      </c>
      <c r="B35" s="126" t="s">
        <v>184</v>
      </c>
      <c r="C35" s="54" t="s">
        <v>185</v>
      </c>
      <c r="D35" s="54" t="s">
        <v>186</v>
      </c>
      <c r="E35" s="62" t="s">
        <v>412</v>
      </c>
      <c r="F35" s="103" t="s">
        <v>187</v>
      </c>
      <c r="G35" s="103" t="s">
        <v>188</v>
      </c>
      <c r="H35" s="46" t="s">
        <v>189</v>
      </c>
      <c r="I35" s="46" t="s">
        <v>190</v>
      </c>
      <c r="J35" s="39">
        <v>414559.6</v>
      </c>
      <c r="K35" s="39">
        <v>398864.7</v>
      </c>
      <c r="L35" s="39">
        <v>374630.9</v>
      </c>
      <c r="M35" s="175">
        <v>423259.1</v>
      </c>
      <c r="N35" s="176"/>
      <c r="O35" s="39">
        <v>349937.8</v>
      </c>
      <c r="P35" s="39">
        <v>73321.3</v>
      </c>
      <c r="Q35" s="175">
        <v>1413456.3</v>
      </c>
      <c r="R35" s="176"/>
      <c r="S35" s="39">
        <v>1413456.3</v>
      </c>
      <c r="T35" s="39">
        <v>0</v>
      </c>
      <c r="U35" s="39">
        <v>372219.2</v>
      </c>
      <c r="V35" s="39">
        <v>372219.2</v>
      </c>
      <c r="W35" s="39">
        <v>0</v>
      </c>
      <c r="X35" s="3"/>
    </row>
    <row r="36" spans="1:24" ht="118.8" customHeight="1" thickBot="1" x14ac:dyDescent="0.35">
      <c r="A36" s="38" t="s">
        <v>44</v>
      </c>
      <c r="B36" s="65"/>
      <c r="C36" s="93"/>
      <c r="D36" s="93"/>
      <c r="E36" s="93"/>
      <c r="F36" s="62"/>
      <c r="G36" s="64"/>
      <c r="H36" s="49"/>
      <c r="I36" s="44"/>
      <c r="J36" s="39"/>
      <c r="K36" s="39"/>
      <c r="L36" s="39"/>
      <c r="M36" s="175"/>
      <c r="N36" s="176"/>
      <c r="O36" s="39"/>
      <c r="P36" s="39"/>
      <c r="Q36" s="175"/>
      <c r="R36" s="176"/>
      <c r="S36" s="39"/>
      <c r="T36" s="39"/>
      <c r="U36" s="39"/>
      <c r="V36" s="39"/>
      <c r="W36" s="39"/>
      <c r="X36" s="3"/>
    </row>
    <row r="37" spans="1:24" ht="118.8" customHeight="1" thickBot="1" x14ac:dyDescent="0.35">
      <c r="A37" s="38" t="s">
        <v>45</v>
      </c>
      <c r="B37" s="126" t="s">
        <v>191</v>
      </c>
      <c r="C37" s="126" t="s">
        <v>163</v>
      </c>
      <c r="D37" s="96" t="s">
        <v>136</v>
      </c>
      <c r="E37" s="62" t="s">
        <v>192</v>
      </c>
      <c r="F37" s="103" t="s">
        <v>193</v>
      </c>
      <c r="G37" s="103" t="s">
        <v>194</v>
      </c>
      <c r="H37" s="46" t="s">
        <v>195</v>
      </c>
      <c r="I37" s="46" t="s">
        <v>196</v>
      </c>
      <c r="J37" s="39">
        <v>5995.2</v>
      </c>
      <c r="K37" s="39">
        <v>5977.1</v>
      </c>
      <c r="L37" s="39">
        <v>2871.4</v>
      </c>
      <c r="M37" s="175">
        <v>4782.8</v>
      </c>
      <c r="N37" s="176"/>
      <c r="O37" s="39">
        <v>2802.8</v>
      </c>
      <c r="P37" s="39">
        <v>1980</v>
      </c>
      <c r="Q37" s="175">
        <v>7034.8</v>
      </c>
      <c r="R37" s="176"/>
      <c r="S37" s="39">
        <v>7034.8</v>
      </c>
      <c r="T37" s="39">
        <v>0</v>
      </c>
      <c r="U37" s="39">
        <v>10204.799999999999</v>
      </c>
      <c r="V37" s="39">
        <v>10204.799999999999</v>
      </c>
      <c r="W37" s="39">
        <v>0</v>
      </c>
      <c r="X37" s="3"/>
    </row>
    <row r="38" spans="1:24" ht="49.95" customHeight="1" thickBot="1" x14ac:dyDescent="0.35">
      <c r="A38" s="38" t="s">
        <v>46</v>
      </c>
      <c r="B38" s="139" t="s">
        <v>197</v>
      </c>
      <c r="C38" s="140" t="s">
        <v>198</v>
      </c>
      <c r="D38" s="126" t="s">
        <v>199</v>
      </c>
      <c r="E38" s="103" t="s">
        <v>200</v>
      </c>
      <c r="F38" s="104" t="s">
        <v>180</v>
      </c>
      <c r="G38" s="103" t="s">
        <v>201</v>
      </c>
      <c r="H38" s="99" t="s">
        <v>144</v>
      </c>
      <c r="I38" s="46" t="s">
        <v>202</v>
      </c>
      <c r="J38" s="39">
        <v>27541.3</v>
      </c>
      <c r="K38" s="39">
        <v>27541.3</v>
      </c>
      <c r="L38" s="39">
        <v>39269.300000000003</v>
      </c>
      <c r="M38" s="175">
        <v>53957.599999999999</v>
      </c>
      <c r="N38" s="176"/>
      <c r="O38" s="39">
        <v>40672.1</v>
      </c>
      <c r="P38" s="39">
        <v>13285.5</v>
      </c>
      <c r="Q38" s="175">
        <v>27386.6</v>
      </c>
      <c r="R38" s="176"/>
      <c r="S38" s="39">
        <v>27386.6</v>
      </c>
      <c r="T38" s="39">
        <v>0</v>
      </c>
      <c r="U38" s="39">
        <v>27386.6</v>
      </c>
      <c r="V38" s="39">
        <v>27386.6</v>
      </c>
      <c r="W38" s="39">
        <v>0</v>
      </c>
      <c r="X38" s="3"/>
    </row>
    <row r="39" spans="1:24" ht="79.2" customHeight="1" thickBot="1" x14ac:dyDescent="0.35">
      <c r="A39" s="38" t="s">
        <v>47</v>
      </c>
      <c r="B39" s="62" t="s">
        <v>203</v>
      </c>
      <c r="C39" s="126" t="s">
        <v>204</v>
      </c>
      <c r="D39" s="126" t="s">
        <v>205</v>
      </c>
      <c r="E39" s="103" t="s">
        <v>200</v>
      </c>
      <c r="F39" s="141" t="s">
        <v>180</v>
      </c>
      <c r="G39" s="103" t="s">
        <v>201</v>
      </c>
      <c r="H39" s="46" t="s">
        <v>206</v>
      </c>
      <c r="I39" s="100" t="s">
        <v>207</v>
      </c>
      <c r="J39" s="20">
        <v>106557.1</v>
      </c>
      <c r="K39" s="39">
        <v>104962.3</v>
      </c>
      <c r="L39" s="39">
        <v>119773.7</v>
      </c>
      <c r="M39" s="175">
        <v>90410.1</v>
      </c>
      <c r="N39" s="176"/>
      <c r="O39" s="39">
        <v>79526.899999999994</v>
      </c>
      <c r="P39" s="39">
        <v>10883.2</v>
      </c>
      <c r="Q39" s="175">
        <v>93165.6</v>
      </c>
      <c r="R39" s="176"/>
      <c r="S39" s="39">
        <v>93165.6</v>
      </c>
      <c r="T39" s="39">
        <v>0</v>
      </c>
      <c r="U39" s="39">
        <v>93165.6</v>
      </c>
      <c r="V39" s="39">
        <v>93165.6</v>
      </c>
      <c r="W39" s="39">
        <v>0</v>
      </c>
      <c r="X39" s="3"/>
    </row>
    <row r="40" spans="1:24" ht="70.2" customHeight="1" thickBot="1" x14ac:dyDescent="0.35">
      <c r="A40" s="38" t="s">
        <v>48</v>
      </c>
      <c r="B40" s="142" t="s">
        <v>208</v>
      </c>
      <c r="C40" s="126" t="s">
        <v>209</v>
      </c>
      <c r="D40" s="126" t="s">
        <v>136</v>
      </c>
      <c r="E40" s="125" t="s">
        <v>210</v>
      </c>
      <c r="F40" s="105" t="s">
        <v>211</v>
      </c>
      <c r="G40" s="62" t="s">
        <v>212</v>
      </c>
      <c r="H40" s="46" t="s">
        <v>140</v>
      </c>
      <c r="I40" s="46" t="s">
        <v>213</v>
      </c>
      <c r="J40" s="35">
        <v>0</v>
      </c>
      <c r="K40" s="39">
        <v>0</v>
      </c>
      <c r="L40" s="39">
        <v>0</v>
      </c>
      <c r="M40" s="175">
        <v>0</v>
      </c>
      <c r="N40" s="176"/>
      <c r="O40" s="39">
        <v>0</v>
      </c>
      <c r="P40" s="39">
        <v>0</v>
      </c>
      <c r="Q40" s="175">
        <v>0</v>
      </c>
      <c r="R40" s="176"/>
      <c r="S40" s="39">
        <v>0</v>
      </c>
      <c r="T40" s="39">
        <v>0</v>
      </c>
      <c r="U40" s="39">
        <v>0</v>
      </c>
      <c r="V40" s="39">
        <v>0</v>
      </c>
      <c r="W40" s="39">
        <v>0</v>
      </c>
      <c r="X40" s="3"/>
    </row>
    <row r="41" spans="1:24" ht="85.8" customHeight="1" thickBot="1" x14ac:dyDescent="0.35">
      <c r="A41" s="38" t="s">
        <v>49</v>
      </c>
      <c r="B41" s="65"/>
      <c r="C41" s="93"/>
      <c r="D41" s="93"/>
      <c r="E41" s="64"/>
      <c r="F41" s="64"/>
      <c r="G41" s="64"/>
      <c r="H41" s="23"/>
      <c r="I41" s="23"/>
      <c r="J41" s="39"/>
      <c r="K41" s="39"/>
      <c r="L41" s="39"/>
      <c r="M41" s="175"/>
      <c r="N41" s="176"/>
      <c r="O41" s="39"/>
      <c r="P41" s="39"/>
      <c r="Q41" s="175"/>
      <c r="R41" s="176"/>
      <c r="S41" s="39"/>
      <c r="T41" s="39"/>
      <c r="U41" s="39"/>
      <c r="V41" s="39"/>
      <c r="W41" s="39"/>
      <c r="X41" s="3"/>
    </row>
    <row r="42" spans="1:24" ht="89.4" customHeight="1" thickBot="1" x14ac:dyDescent="0.35">
      <c r="A42" s="38" t="s">
        <v>50</v>
      </c>
      <c r="B42" s="62" t="s">
        <v>214</v>
      </c>
      <c r="C42" s="126" t="s">
        <v>215</v>
      </c>
      <c r="D42" s="132" t="s">
        <v>216</v>
      </c>
      <c r="E42" s="62" t="s">
        <v>389</v>
      </c>
      <c r="F42" s="101" t="s">
        <v>217</v>
      </c>
      <c r="G42" s="103" t="s">
        <v>218</v>
      </c>
      <c r="H42" s="46" t="s">
        <v>219</v>
      </c>
      <c r="I42" s="46" t="s">
        <v>220</v>
      </c>
      <c r="J42" s="39">
        <v>59554.3</v>
      </c>
      <c r="K42" s="39">
        <v>59554.3</v>
      </c>
      <c r="L42" s="39">
        <v>69911.8</v>
      </c>
      <c r="M42" s="175">
        <v>73788</v>
      </c>
      <c r="N42" s="176"/>
      <c r="O42" s="39">
        <v>73719.100000000006</v>
      </c>
      <c r="P42" s="39">
        <v>68.900000000000006</v>
      </c>
      <c r="Q42" s="175">
        <v>77001</v>
      </c>
      <c r="R42" s="176"/>
      <c r="S42" s="39">
        <v>73788</v>
      </c>
      <c r="T42" s="39">
        <v>3213</v>
      </c>
      <c r="U42" s="39">
        <v>73788</v>
      </c>
      <c r="V42" s="39">
        <v>73788</v>
      </c>
      <c r="W42" s="39">
        <v>0</v>
      </c>
      <c r="X42" s="3"/>
    </row>
    <row r="43" spans="1:24" ht="49.95" customHeight="1" thickBot="1" x14ac:dyDescent="0.35">
      <c r="A43" s="38" t="s">
        <v>51</v>
      </c>
      <c r="B43" s="65" t="s">
        <v>26</v>
      </c>
      <c r="C43" s="93" t="s">
        <v>26</v>
      </c>
      <c r="D43" s="93" t="s">
        <v>26</v>
      </c>
      <c r="E43" s="64" t="s">
        <v>26</v>
      </c>
      <c r="F43" s="62" t="s">
        <v>26</v>
      </c>
      <c r="G43" s="64" t="s">
        <v>26</v>
      </c>
      <c r="H43" s="23" t="s">
        <v>26</v>
      </c>
      <c r="I43" s="23" t="s">
        <v>26</v>
      </c>
      <c r="J43" s="39" t="s">
        <v>26</v>
      </c>
      <c r="K43" s="39" t="s">
        <v>26</v>
      </c>
      <c r="L43" s="39" t="s">
        <v>26</v>
      </c>
      <c r="M43" s="175" t="s">
        <v>26</v>
      </c>
      <c r="N43" s="176"/>
      <c r="O43" s="39" t="s">
        <v>26</v>
      </c>
      <c r="P43" s="39" t="s">
        <v>26</v>
      </c>
      <c r="Q43" s="175" t="s">
        <v>26</v>
      </c>
      <c r="R43" s="176"/>
      <c r="S43" s="39" t="s">
        <v>26</v>
      </c>
      <c r="T43" s="39" t="s">
        <v>26</v>
      </c>
      <c r="U43" s="39" t="s">
        <v>26</v>
      </c>
      <c r="V43" s="39" t="s">
        <v>26</v>
      </c>
      <c r="W43" s="39" t="s">
        <v>26</v>
      </c>
      <c r="X43" s="3"/>
    </row>
    <row r="44" spans="1:24" ht="49.95" customHeight="1" thickBot="1" x14ac:dyDescent="0.35">
      <c r="A44" s="38" t="s">
        <v>52</v>
      </c>
      <c r="B44" s="65" t="s">
        <v>26</v>
      </c>
      <c r="C44" s="93" t="s">
        <v>26</v>
      </c>
      <c r="D44" s="93" t="s">
        <v>26</v>
      </c>
      <c r="E44" s="64" t="s">
        <v>26</v>
      </c>
      <c r="F44" s="64" t="s">
        <v>26</v>
      </c>
      <c r="G44" s="64" t="s">
        <v>26</v>
      </c>
      <c r="H44" s="23" t="s">
        <v>26</v>
      </c>
      <c r="I44" s="23" t="s">
        <v>26</v>
      </c>
      <c r="J44" s="39" t="s">
        <v>26</v>
      </c>
      <c r="K44" s="39" t="s">
        <v>26</v>
      </c>
      <c r="L44" s="39" t="s">
        <v>26</v>
      </c>
      <c r="M44" s="175" t="s">
        <v>26</v>
      </c>
      <c r="N44" s="176"/>
      <c r="O44" s="39" t="s">
        <v>26</v>
      </c>
      <c r="P44" s="39" t="s">
        <v>26</v>
      </c>
      <c r="Q44" s="175" t="s">
        <v>26</v>
      </c>
      <c r="R44" s="176"/>
      <c r="S44" s="39" t="s">
        <v>26</v>
      </c>
      <c r="T44" s="39" t="s">
        <v>26</v>
      </c>
      <c r="U44" s="39" t="s">
        <v>26</v>
      </c>
      <c r="V44" s="39" t="s">
        <v>26</v>
      </c>
      <c r="W44" s="39" t="s">
        <v>26</v>
      </c>
      <c r="X44" s="3"/>
    </row>
    <row r="45" spans="1:24" ht="77.400000000000006" customHeight="1" thickBot="1" x14ac:dyDescent="0.35">
      <c r="A45" s="38" t="s">
        <v>53</v>
      </c>
      <c r="B45" s="62" t="s">
        <v>401</v>
      </c>
      <c r="C45" s="96" t="s">
        <v>221</v>
      </c>
      <c r="D45" s="126" t="s">
        <v>222</v>
      </c>
      <c r="E45" s="95" t="s">
        <v>402</v>
      </c>
      <c r="F45" s="62" t="s">
        <v>223</v>
      </c>
      <c r="G45" s="62" t="s">
        <v>224</v>
      </c>
      <c r="H45" s="46" t="s">
        <v>225</v>
      </c>
      <c r="I45" s="46" t="s">
        <v>143</v>
      </c>
      <c r="J45" s="39">
        <v>1944.2</v>
      </c>
      <c r="K45" s="39">
        <v>704.4</v>
      </c>
      <c r="L45" s="39">
        <v>1199.4000000000001</v>
      </c>
      <c r="M45" s="175">
        <v>430.6</v>
      </c>
      <c r="N45" s="176"/>
      <c r="O45" s="39">
        <v>430.6</v>
      </c>
      <c r="P45" s="39">
        <v>0</v>
      </c>
      <c r="Q45" s="175">
        <v>430.6</v>
      </c>
      <c r="R45" s="176"/>
      <c r="S45" s="39">
        <v>430.6</v>
      </c>
      <c r="T45" s="39">
        <v>0</v>
      </c>
      <c r="U45" s="39">
        <v>430.6</v>
      </c>
      <c r="V45" s="39">
        <v>430.6</v>
      </c>
      <c r="W45" s="39">
        <v>0</v>
      </c>
      <c r="X45" s="3"/>
    </row>
    <row r="46" spans="1:24" ht="69.599999999999994" customHeight="1" thickBot="1" x14ac:dyDescent="0.35">
      <c r="A46" s="16" t="s">
        <v>54</v>
      </c>
      <c r="B46" s="62" t="s">
        <v>26</v>
      </c>
      <c r="C46" s="62" t="s">
        <v>26</v>
      </c>
      <c r="D46" s="61" t="s">
        <v>26</v>
      </c>
      <c r="E46" s="62" t="s">
        <v>26</v>
      </c>
      <c r="F46" s="62" t="s">
        <v>26</v>
      </c>
      <c r="G46" s="61" t="s">
        <v>26</v>
      </c>
      <c r="H46" s="24" t="s">
        <v>26</v>
      </c>
      <c r="I46" s="24" t="s">
        <v>26</v>
      </c>
      <c r="J46" s="20" t="s">
        <v>26</v>
      </c>
      <c r="K46" s="20" t="s">
        <v>26</v>
      </c>
      <c r="L46" s="20" t="s">
        <v>26</v>
      </c>
      <c r="M46" s="175" t="s">
        <v>26</v>
      </c>
      <c r="N46" s="176"/>
      <c r="O46" s="20" t="s">
        <v>26</v>
      </c>
      <c r="P46" s="20" t="s">
        <v>26</v>
      </c>
      <c r="Q46" s="175" t="s">
        <v>26</v>
      </c>
      <c r="R46" s="176"/>
      <c r="S46" s="20" t="s">
        <v>26</v>
      </c>
      <c r="T46" s="20" t="s">
        <v>26</v>
      </c>
      <c r="U46" s="20" t="s">
        <v>26</v>
      </c>
      <c r="V46" s="20" t="s">
        <v>26</v>
      </c>
      <c r="W46" s="20" t="s">
        <v>26</v>
      </c>
      <c r="X46" s="3"/>
    </row>
    <row r="47" spans="1:24" ht="90" customHeight="1" x14ac:dyDescent="0.3">
      <c r="A47" s="227" t="s">
        <v>55</v>
      </c>
      <c r="B47" s="229" t="s">
        <v>404</v>
      </c>
      <c r="C47" s="230" t="s">
        <v>226</v>
      </c>
      <c r="D47" s="231" t="s">
        <v>227</v>
      </c>
      <c r="E47" s="214" t="s">
        <v>403</v>
      </c>
      <c r="F47" s="229" t="s">
        <v>187</v>
      </c>
      <c r="G47" s="214" t="s">
        <v>201</v>
      </c>
      <c r="H47" s="225" t="s">
        <v>228</v>
      </c>
      <c r="I47" s="225" t="s">
        <v>229</v>
      </c>
      <c r="J47" s="220">
        <v>154234.70000000001</v>
      </c>
      <c r="K47" s="220">
        <v>153657</v>
      </c>
      <c r="L47" s="220">
        <v>253100.4</v>
      </c>
      <c r="M47" s="177">
        <v>143047.20000000001</v>
      </c>
      <c r="N47" s="178"/>
      <c r="O47" s="220">
        <v>142149.79999999999</v>
      </c>
      <c r="P47" s="220">
        <v>897.4</v>
      </c>
      <c r="Q47" s="177">
        <v>107594.4</v>
      </c>
      <c r="R47" s="178"/>
      <c r="S47" s="220">
        <v>107594.4</v>
      </c>
      <c r="T47" s="220">
        <v>0</v>
      </c>
      <c r="U47" s="220">
        <v>109000.6</v>
      </c>
      <c r="V47" s="220">
        <v>109000.6</v>
      </c>
      <c r="W47" s="220">
        <v>0</v>
      </c>
      <c r="X47" s="222"/>
    </row>
    <row r="48" spans="1:24" ht="130.80000000000001" customHeight="1" thickBot="1" x14ac:dyDescent="0.35">
      <c r="A48" s="228"/>
      <c r="B48" s="229"/>
      <c r="C48" s="230"/>
      <c r="D48" s="232"/>
      <c r="E48" s="233"/>
      <c r="F48" s="229"/>
      <c r="G48" s="215"/>
      <c r="H48" s="226"/>
      <c r="I48" s="226"/>
      <c r="J48" s="221"/>
      <c r="K48" s="221"/>
      <c r="L48" s="221"/>
      <c r="M48" s="223"/>
      <c r="N48" s="224"/>
      <c r="O48" s="221"/>
      <c r="P48" s="221"/>
      <c r="Q48" s="223"/>
      <c r="R48" s="224"/>
      <c r="S48" s="221"/>
      <c r="T48" s="221"/>
      <c r="U48" s="221"/>
      <c r="V48" s="221"/>
      <c r="W48" s="221"/>
      <c r="X48" s="222"/>
    </row>
    <row r="49" spans="1:24" ht="90.6" customHeight="1" thickBot="1" x14ac:dyDescent="0.35">
      <c r="A49" s="38" t="s">
        <v>56</v>
      </c>
      <c r="B49" s="62" t="s">
        <v>230</v>
      </c>
      <c r="C49" s="126" t="s">
        <v>231</v>
      </c>
      <c r="D49" s="126" t="s">
        <v>136</v>
      </c>
      <c r="E49" s="103" t="s">
        <v>232</v>
      </c>
      <c r="F49" s="106" t="s">
        <v>163</v>
      </c>
      <c r="G49" s="103" t="s">
        <v>233</v>
      </c>
      <c r="H49" s="23" t="s">
        <v>26</v>
      </c>
      <c r="I49" s="23" t="s">
        <v>26</v>
      </c>
      <c r="J49" s="39" t="s">
        <v>26</v>
      </c>
      <c r="K49" s="39" t="s">
        <v>26</v>
      </c>
      <c r="L49" s="39" t="s">
        <v>26</v>
      </c>
      <c r="M49" s="175" t="s">
        <v>26</v>
      </c>
      <c r="N49" s="176"/>
      <c r="O49" s="39" t="s">
        <v>26</v>
      </c>
      <c r="P49" s="39" t="s">
        <v>26</v>
      </c>
      <c r="Q49" s="175" t="s">
        <v>26</v>
      </c>
      <c r="R49" s="176"/>
      <c r="S49" s="39" t="s">
        <v>26</v>
      </c>
      <c r="T49" s="39" t="s">
        <v>26</v>
      </c>
      <c r="U49" s="39" t="s">
        <v>26</v>
      </c>
      <c r="V49" s="39" t="s">
        <v>26</v>
      </c>
      <c r="W49" s="39" t="s">
        <v>26</v>
      </c>
      <c r="X49" s="3"/>
    </row>
    <row r="50" spans="1:24" ht="49.95" customHeight="1" thickBot="1" x14ac:dyDescent="0.35">
      <c r="A50" s="38" t="s">
        <v>57</v>
      </c>
      <c r="B50" s="65"/>
      <c r="C50" s="93"/>
      <c r="D50" s="64"/>
      <c r="E50" s="64"/>
      <c r="F50" s="64"/>
      <c r="G50" s="64"/>
      <c r="H50" s="23"/>
      <c r="I50" s="23"/>
      <c r="J50" s="39"/>
      <c r="K50" s="39"/>
      <c r="L50" s="39"/>
      <c r="M50" s="175"/>
      <c r="N50" s="176"/>
      <c r="O50" s="39"/>
      <c r="P50" s="39"/>
      <c r="Q50" s="175"/>
      <c r="R50" s="176"/>
      <c r="S50" s="39"/>
      <c r="T50" s="39"/>
      <c r="U50" s="39"/>
      <c r="V50" s="39"/>
      <c r="W50" s="39"/>
      <c r="X50" s="3"/>
    </row>
    <row r="51" spans="1:24" ht="49.95" customHeight="1" thickBot="1" x14ac:dyDescent="0.35">
      <c r="A51" s="38" t="s">
        <v>58</v>
      </c>
      <c r="B51" s="65"/>
      <c r="C51" s="93"/>
      <c r="D51" s="64"/>
      <c r="E51" s="64"/>
      <c r="F51" s="64"/>
      <c r="G51" s="64"/>
      <c r="H51" s="23"/>
      <c r="I51" s="23"/>
      <c r="J51" s="39"/>
      <c r="K51" s="39"/>
      <c r="L51" s="39"/>
      <c r="M51" s="175"/>
      <c r="N51" s="176"/>
      <c r="O51" s="39"/>
      <c r="P51" s="39"/>
      <c r="Q51" s="175"/>
      <c r="R51" s="176"/>
      <c r="S51" s="39"/>
      <c r="T51" s="39"/>
      <c r="U51" s="39"/>
      <c r="V51" s="39"/>
      <c r="W51" s="39"/>
      <c r="X51" s="3"/>
    </row>
    <row r="52" spans="1:24" ht="49.95" customHeight="1" thickBot="1" x14ac:dyDescent="0.35">
      <c r="A52" s="38" t="s">
        <v>59</v>
      </c>
      <c r="B52" s="65"/>
      <c r="C52" s="93"/>
      <c r="D52" s="64"/>
      <c r="E52" s="64"/>
      <c r="F52" s="64"/>
      <c r="G52" s="64"/>
      <c r="H52" s="23"/>
      <c r="I52" s="23"/>
      <c r="J52" s="39"/>
      <c r="K52" s="39"/>
      <c r="L52" s="39"/>
      <c r="M52" s="175"/>
      <c r="N52" s="176"/>
      <c r="O52" s="39"/>
      <c r="P52" s="39"/>
      <c r="Q52" s="175"/>
      <c r="R52" s="176"/>
      <c r="S52" s="39"/>
      <c r="T52" s="39"/>
      <c r="U52" s="39"/>
      <c r="V52" s="39"/>
      <c r="W52" s="39"/>
      <c r="X52" s="3"/>
    </row>
    <row r="53" spans="1:24" ht="70.2" customHeight="1" thickBot="1" x14ac:dyDescent="0.35">
      <c r="A53" s="38" t="s">
        <v>60</v>
      </c>
      <c r="B53" s="65"/>
      <c r="C53" s="93"/>
      <c r="D53" s="64"/>
      <c r="E53" s="64"/>
      <c r="F53" s="64"/>
      <c r="G53" s="64"/>
      <c r="H53" s="23"/>
      <c r="I53" s="23"/>
      <c r="J53" s="39"/>
      <c r="K53" s="39"/>
      <c r="L53" s="39"/>
      <c r="M53" s="175"/>
      <c r="N53" s="176"/>
      <c r="O53" s="39"/>
      <c r="P53" s="39"/>
      <c r="Q53" s="175"/>
      <c r="R53" s="176"/>
      <c r="S53" s="39"/>
      <c r="T53" s="39"/>
      <c r="U53" s="39"/>
      <c r="V53" s="39"/>
      <c r="W53" s="39"/>
      <c r="X53" s="3"/>
    </row>
    <row r="54" spans="1:24" ht="114" customHeight="1" thickBot="1" x14ac:dyDescent="0.35">
      <c r="A54" s="38" t="s">
        <v>61</v>
      </c>
      <c r="B54" s="143" t="s">
        <v>234</v>
      </c>
      <c r="C54" s="132" t="s">
        <v>235</v>
      </c>
      <c r="D54" s="126" t="s">
        <v>136</v>
      </c>
      <c r="E54" s="125" t="s">
        <v>405</v>
      </c>
      <c r="F54" s="126" t="s">
        <v>236</v>
      </c>
      <c r="G54" s="144" t="s">
        <v>237</v>
      </c>
      <c r="H54" s="71" t="s">
        <v>384</v>
      </c>
      <c r="I54" s="71" t="s">
        <v>385</v>
      </c>
      <c r="J54" s="39">
        <v>6176.2</v>
      </c>
      <c r="K54" s="39">
        <v>6001</v>
      </c>
      <c r="L54" s="39">
        <v>3988.8</v>
      </c>
      <c r="M54" s="175">
        <v>5194.6000000000004</v>
      </c>
      <c r="N54" s="176"/>
      <c r="O54" s="39">
        <v>4707.1000000000004</v>
      </c>
      <c r="P54" s="39">
        <v>478.5</v>
      </c>
      <c r="Q54" s="175">
        <v>5579.6</v>
      </c>
      <c r="R54" s="176"/>
      <c r="S54" s="39">
        <v>5579.6</v>
      </c>
      <c r="T54" s="39">
        <v>0</v>
      </c>
      <c r="U54" s="39">
        <v>5579.6</v>
      </c>
      <c r="V54" s="39">
        <v>5579.6</v>
      </c>
      <c r="W54" s="39">
        <v>0</v>
      </c>
      <c r="X54" s="3"/>
    </row>
    <row r="55" spans="1:24" ht="49.95" customHeight="1" thickBot="1" x14ac:dyDescent="0.35">
      <c r="A55" s="38" t="s">
        <v>62</v>
      </c>
      <c r="B55" s="65"/>
      <c r="C55" s="93"/>
      <c r="D55" s="64"/>
      <c r="E55" s="64"/>
      <c r="F55" s="64"/>
      <c r="G55" s="64"/>
      <c r="H55" s="23"/>
      <c r="I55" s="23"/>
      <c r="J55" s="39"/>
      <c r="K55" s="39"/>
      <c r="L55" s="39"/>
      <c r="M55" s="175"/>
      <c r="N55" s="176"/>
      <c r="O55" s="39"/>
      <c r="P55" s="39"/>
      <c r="Q55" s="175"/>
      <c r="R55" s="176"/>
      <c r="S55" s="39"/>
      <c r="T55" s="39"/>
      <c r="U55" s="39"/>
      <c r="V55" s="39"/>
      <c r="W55" s="39"/>
      <c r="X55" s="3"/>
    </row>
    <row r="56" spans="1:24" ht="49.95" customHeight="1" thickBot="1" x14ac:dyDescent="0.35">
      <c r="A56" s="38" t="s">
        <v>63</v>
      </c>
      <c r="B56" s="65"/>
      <c r="C56" s="93"/>
      <c r="D56" s="64"/>
      <c r="E56" s="64"/>
      <c r="F56" s="64"/>
      <c r="G56" s="64"/>
      <c r="H56" s="23"/>
      <c r="I56" s="23"/>
      <c r="J56" s="39"/>
      <c r="K56" s="39"/>
      <c r="L56" s="39"/>
      <c r="M56" s="175"/>
      <c r="N56" s="176"/>
      <c r="O56" s="39"/>
      <c r="P56" s="39"/>
      <c r="Q56" s="175"/>
      <c r="R56" s="176"/>
      <c r="S56" s="39"/>
      <c r="T56" s="39"/>
      <c r="U56" s="39"/>
      <c r="V56" s="39"/>
      <c r="W56" s="39"/>
      <c r="X56" s="3"/>
    </row>
    <row r="57" spans="1:24" ht="49.95" customHeight="1" thickBot="1" x14ac:dyDescent="0.35">
      <c r="A57" s="38" t="s">
        <v>64</v>
      </c>
      <c r="B57" s="65"/>
      <c r="C57" s="93"/>
      <c r="D57" s="64"/>
      <c r="E57" s="64"/>
      <c r="F57" s="64"/>
      <c r="G57" s="64"/>
      <c r="H57" s="23"/>
      <c r="I57" s="23"/>
      <c r="J57" s="39"/>
      <c r="K57" s="39"/>
      <c r="L57" s="39"/>
      <c r="M57" s="175"/>
      <c r="N57" s="176"/>
      <c r="O57" s="39"/>
      <c r="P57" s="39"/>
      <c r="Q57" s="175"/>
      <c r="R57" s="176"/>
      <c r="S57" s="39"/>
      <c r="T57" s="39"/>
      <c r="U57" s="39"/>
      <c r="V57" s="39"/>
      <c r="W57" s="39"/>
      <c r="X57" s="3"/>
    </row>
    <row r="58" spans="1:24" ht="49.95" customHeight="1" thickBot="1" x14ac:dyDescent="0.35">
      <c r="A58" s="38" t="s">
        <v>65</v>
      </c>
      <c r="B58" s="65"/>
      <c r="C58" s="93"/>
      <c r="D58" s="64"/>
      <c r="E58" s="64"/>
      <c r="F58" s="64"/>
      <c r="G58" s="64"/>
      <c r="H58" s="23"/>
      <c r="I58" s="23"/>
      <c r="J58" s="39"/>
      <c r="K58" s="39"/>
      <c r="L58" s="39"/>
      <c r="M58" s="175"/>
      <c r="N58" s="176"/>
      <c r="O58" s="39"/>
      <c r="P58" s="39"/>
      <c r="Q58" s="175"/>
      <c r="R58" s="176"/>
      <c r="S58" s="39"/>
      <c r="T58" s="39"/>
      <c r="U58" s="39"/>
      <c r="V58" s="39"/>
      <c r="W58" s="39"/>
      <c r="X58" s="3"/>
    </row>
    <row r="59" spans="1:24" ht="49.95" customHeight="1" thickBot="1" x14ac:dyDescent="0.35">
      <c r="A59" s="38" t="s">
        <v>66</v>
      </c>
      <c r="B59" s="125" t="s">
        <v>238</v>
      </c>
      <c r="C59" s="126" t="s">
        <v>239</v>
      </c>
      <c r="D59" s="126" t="s">
        <v>136</v>
      </c>
      <c r="E59" s="145" t="s">
        <v>240</v>
      </c>
      <c r="F59" s="126" t="s">
        <v>163</v>
      </c>
      <c r="G59" s="146" t="s">
        <v>241</v>
      </c>
      <c r="H59" s="71" t="s">
        <v>242</v>
      </c>
      <c r="I59" s="71" t="s">
        <v>243</v>
      </c>
      <c r="J59" s="39">
        <v>36206.5</v>
      </c>
      <c r="K59" s="39">
        <v>36125.699999999997</v>
      </c>
      <c r="L59" s="39">
        <v>14673.1</v>
      </c>
      <c r="M59" s="175">
        <v>12090</v>
      </c>
      <c r="N59" s="176"/>
      <c r="O59" s="39">
        <v>12090</v>
      </c>
      <c r="P59" s="39">
        <v>0</v>
      </c>
      <c r="Q59" s="175">
        <v>3090</v>
      </c>
      <c r="R59" s="176"/>
      <c r="S59" s="39">
        <v>3090</v>
      </c>
      <c r="T59" s="39">
        <v>0</v>
      </c>
      <c r="U59" s="39">
        <v>3090</v>
      </c>
      <c r="V59" s="39">
        <v>3090</v>
      </c>
      <c r="W59" s="39">
        <v>0</v>
      </c>
      <c r="X59" s="3"/>
    </row>
    <row r="60" spans="1:24" ht="49.95" customHeight="1" thickBot="1" x14ac:dyDescent="0.35">
      <c r="A60" s="38" t="s">
        <v>67</v>
      </c>
      <c r="B60" s="125" t="s">
        <v>244</v>
      </c>
      <c r="C60" s="126" t="s">
        <v>245</v>
      </c>
      <c r="D60" s="126" t="s">
        <v>136</v>
      </c>
      <c r="E60" s="115" t="s">
        <v>246</v>
      </c>
      <c r="F60" s="126" t="s">
        <v>247</v>
      </c>
      <c r="G60" s="126" t="s">
        <v>248</v>
      </c>
      <c r="H60" s="72" t="s">
        <v>249</v>
      </c>
      <c r="I60" s="72" t="s">
        <v>249</v>
      </c>
      <c r="J60" s="39">
        <v>310.2</v>
      </c>
      <c r="K60" s="39">
        <v>310.2</v>
      </c>
      <c r="L60" s="39">
        <v>283.10000000000002</v>
      </c>
      <c r="M60" s="175">
        <v>4783.1000000000004</v>
      </c>
      <c r="N60" s="176"/>
      <c r="O60" s="39">
        <v>283.10000000000002</v>
      </c>
      <c r="P60" s="39">
        <v>4500</v>
      </c>
      <c r="Q60" s="175">
        <v>4783.1000000000004</v>
      </c>
      <c r="R60" s="176"/>
      <c r="S60" s="39">
        <v>4783.1000000000004</v>
      </c>
      <c r="T60" s="39">
        <v>0</v>
      </c>
      <c r="U60" s="39">
        <v>4783.1000000000004</v>
      </c>
      <c r="V60" s="39">
        <v>4783.1000000000004</v>
      </c>
      <c r="W60" s="39">
        <v>0</v>
      </c>
      <c r="X60" s="3"/>
    </row>
    <row r="61" spans="1:24" ht="108.6" customHeight="1" thickBot="1" x14ac:dyDescent="0.35">
      <c r="A61" s="38" t="s">
        <v>68</v>
      </c>
      <c r="B61" s="65"/>
      <c r="C61" s="93"/>
      <c r="D61" s="64"/>
      <c r="E61" s="64"/>
      <c r="F61" s="64"/>
      <c r="G61" s="64"/>
      <c r="H61" s="23"/>
      <c r="I61" s="23"/>
      <c r="J61" s="39"/>
      <c r="K61" s="39"/>
      <c r="L61" s="39"/>
      <c r="M61" s="175"/>
      <c r="N61" s="176"/>
      <c r="O61" s="39"/>
      <c r="P61" s="39"/>
      <c r="Q61" s="175"/>
      <c r="R61" s="176"/>
      <c r="S61" s="39"/>
      <c r="T61" s="39"/>
      <c r="U61" s="39"/>
      <c r="V61" s="39"/>
      <c r="W61" s="39"/>
      <c r="X61" s="3"/>
    </row>
    <row r="62" spans="1:24" ht="49.95" customHeight="1" thickBot="1" x14ac:dyDescent="0.35">
      <c r="A62" s="38" t="s">
        <v>69</v>
      </c>
      <c r="B62" s="125" t="s">
        <v>244</v>
      </c>
      <c r="C62" s="134"/>
      <c r="D62" s="134"/>
      <c r="E62" s="126"/>
      <c r="F62" s="126" t="s">
        <v>163</v>
      </c>
      <c r="G62" s="126" t="s">
        <v>250</v>
      </c>
      <c r="H62" s="71" t="s">
        <v>251</v>
      </c>
      <c r="I62" s="71" t="s">
        <v>252</v>
      </c>
      <c r="J62" s="39">
        <v>370</v>
      </c>
      <c r="K62" s="39">
        <v>278.39999999999998</v>
      </c>
      <c r="L62" s="39">
        <v>670</v>
      </c>
      <c r="M62" s="175">
        <v>300</v>
      </c>
      <c r="N62" s="176"/>
      <c r="O62" s="39">
        <v>300</v>
      </c>
      <c r="P62" s="39">
        <v>0</v>
      </c>
      <c r="Q62" s="175">
        <v>300</v>
      </c>
      <c r="R62" s="176"/>
      <c r="S62" s="39">
        <v>300</v>
      </c>
      <c r="T62" s="39">
        <v>0</v>
      </c>
      <c r="U62" s="39">
        <v>300</v>
      </c>
      <c r="V62" s="39">
        <v>300</v>
      </c>
      <c r="W62" s="39">
        <v>0</v>
      </c>
      <c r="X62" s="3"/>
    </row>
    <row r="63" spans="1:24" ht="49.95" customHeight="1" thickBot="1" x14ac:dyDescent="0.35">
      <c r="A63" s="38" t="s">
        <v>70</v>
      </c>
      <c r="B63" s="65"/>
      <c r="C63" s="93"/>
      <c r="D63" s="64"/>
      <c r="E63" s="64"/>
      <c r="F63" s="64"/>
      <c r="G63" s="64"/>
      <c r="H63" s="23"/>
      <c r="I63" s="23"/>
      <c r="J63" s="39"/>
      <c r="K63" s="39"/>
      <c r="L63" s="39"/>
      <c r="M63" s="175"/>
      <c r="N63" s="176"/>
      <c r="O63" s="39"/>
      <c r="P63" s="39"/>
      <c r="Q63" s="175"/>
      <c r="R63" s="176"/>
      <c r="S63" s="39"/>
      <c r="T63" s="39"/>
      <c r="U63" s="39"/>
      <c r="V63" s="39"/>
      <c r="W63" s="39"/>
      <c r="X63" s="3"/>
    </row>
    <row r="64" spans="1:24" ht="64.2" customHeight="1" thickBot="1" x14ac:dyDescent="0.35">
      <c r="A64" s="38" t="s">
        <v>71</v>
      </c>
      <c r="B64" s="65"/>
      <c r="C64" s="93"/>
      <c r="D64" s="64"/>
      <c r="E64" s="64"/>
      <c r="F64" s="64"/>
      <c r="G64" s="64"/>
      <c r="H64" s="23"/>
      <c r="I64" s="23"/>
      <c r="J64" s="39"/>
      <c r="K64" s="39"/>
      <c r="L64" s="39"/>
      <c r="M64" s="175"/>
      <c r="N64" s="176"/>
      <c r="O64" s="39"/>
      <c r="P64" s="39"/>
      <c r="Q64" s="175"/>
      <c r="R64" s="176"/>
      <c r="S64" s="39"/>
      <c r="T64" s="39"/>
      <c r="U64" s="39"/>
      <c r="V64" s="39"/>
      <c r="W64" s="39"/>
      <c r="X64" s="3"/>
    </row>
    <row r="65" spans="1:24" ht="49.95" customHeight="1" thickBot="1" x14ac:dyDescent="0.35">
      <c r="A65" s="38" t="s">
        <v>72</v>
      </c>
      <c r="B65" s="65"/>
      <c r="C65" s="93"/>
      <c r="D65" s="64"/>
      <c r="E65" s="64"/>
      <c r="F65" s="64"/>
      <c r="G65" s="64"/>
      <c r="H65" s="23"/>
      <c r="I65" s="23"/>
      <c r="J65" s="39"/>
      <c r="K65" s="39"/>
      <c r="L65" s="39"/>
      <c r="M65" s="175"/>
      <c r="N65" s="176"/>
      <c r="O65" s="39"/>
      <c r="P65" s="39"/>
      <c r="Q65" s="175"/>
      <c r="R65" s="176"/>
      <c r="S65" s="39"/>
      <c r="T65" s="39"/>
      <c r="U65" s="39"/>
      <c r="V65" s="39"/>
      <c r="W65" s="39"/>
      <c r="X65" s="3"/>
    </row>
    <row r="66" spans="1:24" ht="75.599999999999994" customHeight="1" thickBot="1" x14ac:dyDescent="0.35">
      <c r="A66" s="38" t="s">
        <v>73</v>
      </c>
      <c r="B66" s="65" t="s">
        <v>253</v>
      </c>
      <c r="C66" s="93"/>
      <c r="D66" s="64"/>
      <c r="E66" s="64"/>
      <c r="F66" s="64"/>
      <c r="G66" s="64"/>
      <c r="H66" s="23"/>
      <c r="I66" s="23"/>
      <c r="J66" s="39"/>
      <c r="K66" s="39"/>
      <c r="L66" s="39"/>
      <c r="M66" s="175"/>
      <c r="N66" s="176"/>
      <c r="O66" s="39"/>
      <c r="P66" s="39"/>
      <c r="Q66" s="175"/>
      <c r="R66" s="176"/>
      <c r="S66" s="39"/>
      <c r="T66" s="39"/>
      <c r="U66" s="39"/>
      <c r="V66" s="39"/>
      <c r="W66" s="39"/>
      <c r="X66" s="3"/>
    </row>
    <row r="67" spans="1:24" ht="67.2" customHeight="1" thickBot="1" x14ac:dyDescent="0.35">
      <c r="A67" s="38" t="s">
        <v>74</v>
      </c>
      <c r="B67" s="65"/>
      <c r="C67" s="93"/>
      <c r="D67" s="64"/>
      <c r="E67" s="64"/>
      <c r="F67" s="64"/>
      <c r="G67" s="64"/>
      <c r="H67" s="23"/>
      <c r="I67" s="23"/>
      <c r="J67" s="39"/>
      <c r="K67" s="39"/>
      <c r="L67" s="39"/>
      <c r="M67" s="175"/>
      <c r="N67" s="176"/>
      <c r="O67" s="39"/>
      <c r="P67" s="39"/>
      <c r="Q67" s="175"/>
      <c r="R67" s="176"/>
      <c r="S67" s="39"/>
      <c r="T67" s="39"/>
      <c r="U67" s="39"/>
      <c r="V67" s="39"/>
      <c r="W67" s="39"/>
      <c r="X67" s="3"/>
    </row>
    <row r="68" spans="1:24" ht="95.4" customHeight="1" thickBot="1" x14ac:dyDescent="0.35">
      <c r="A68" s="41" t="s">
        <v>75</v>
      </c>
      <c r="B68" s="65"/>
      <c r="C68" s="93"/>
      <c r="D68" s="64"/>
      <c r="E68" s="64"/>
      <c r="F68" s="64"/>
      <c r="G68" s="64"/>
      <c r="H68" s="23"/>
      <c r="I68" s="23"/>
      <c r="J68" s="37">
        <f>SUM(J69:J86)</f>
        <v>99937.4</v>
      </c>
      <c r="K68" s="37">
        <f>SUM(K69:K86)</f>
        <v>96440.1</v>
      </c>
      <c r="L68" s="37">
        <f>SUM(L69:L86)</f>
        <v>110637.6</v>
      </c>
      <c r="M68" s="194">
        <f t="shared" ref="M68" si="3">SUM(M69:M86)</f>
        <v>104604.8</v>
      </c>
      <c r="N68" s="195"/>
      <c r="O68" s="37">
        <f>SUM(O69:O86)</f>
        <v>101540</v>
      </c>
      <c r="P68" s="37">
        <f>SUM(P69:P86)</f>
        <v>3064.84</v>
      </c>
      <c r="Q68" s="194">
        <f>SUM(Q69:Q86)</f>
        <v>104604.8</v>
      </c>
      <c r="R68" s="195"/>
      <c r="S68" s="42">
        <f>SUM(S69:S86)</f>
        <v>104604.8</v>
      </c>
      <c r="T68" s="42">
        <f>SUM(T69:T86)</f>
        <v>0</v>
      </c>
      <c r="U68" s="42">
        <f>SUM(U69:U86)</f>
        <v>104604.8</v>
      </c>
      <c r="V68" s="42">
        <f>SUM(V69:V86)</f>
        <v>104604.8</v>
      </c>
      <c r="W68" s="18">
        <v>0</v>
      </c>
      <c r="X68" s="3"/>
    </row>
    <row r="69" spans="1:24" ht="88.2" customHeight="1" thickBot="1" x14ac:dyDescent="0.35">
      <c r="A69" s="38" t="s">
        <v>76</v>
      </c>
      <c r="B69" s="147" t="s">
        <v>398</v>
      </c>
      <c r="C69" s="135" t="s">
        <v>254</v>
      </c>
      <c r="D69" s="148" t="s">
        <v>255</v>
      </c>
      <c r="E69" s="115" t="s">
        <v>397</v>
      </c>
      <c r="F69" s="126" t="s">
        <v>256</v>
      </c>
      <c r="G69" s="126" t="s">
        <v>257</v>
      </c>
      <c r="H69" s="80" t="s">
        <v>258</v>
      </c>
      <c r="I69" s="80" t="s">
        <v>259</v>
      </c>
      <c r="J69" s="39">
        <v>97388.4</v>
      </c>
      <c r="K69" s="39">
        <v>93891.1</v>
      </c>
      <c r="L69" s="39">
        <v>108160.3</v>
      </c>
      <c r="M69" s="175">
        <v>102161.2</v>
      </c>
      <c r="N69" s="176"/>
      <c r="O69" s="39">
        <v>99096.4</v>
      </c>
      <c r="P69" s="39">
        <v>3064.84</v>
      </c>
      <c r="Q69" s="175">
        <v>102161.2</v>
      </c>
      <c r="R69" s="176"/>
      <c r="S69" s="31">
        <v>102161.2</v>
      </c>
      <c r="T69" s="31">
        <v>0</v>
      </c>
      <c r="U69" s="18">
        <v>102161.2</v>
      </c>
      <c r="V69" s="18">
        <v>102161.2</v>
      </c>
      <c r="W69" s="18">
        <v>0</v>
      </c>
      <c r="X69" s="3"/>
    </row>
    <row r="70" spans="1:24" ht="49.95" customHeight="1" thickBot="1" x14ac:dyDescent="0.35">
      <c r="A70" s="38" t="s">
        <v>77</v>
      </c>
      <c r="B70" s="64"/>
      <c r="C70" s="64"/>
      <c r="D70" s="64"/>
      <c r="E70" s="64"/>
      <c r="F70" s="64"/>
      <c r="G70" s="64"/>
      <c r="H70" s="23" t="s">
        <v>291</v>
      </c>
      <c r="I70" s="23" t="s">
        <v>202</v>
      </c>
      <c r="J70" s="39">
        <v>0</v>
      </c>
      <c r="K70" s="39">
        <v>0</v>
      </c>
      <c r="L70" s="39">
        <v>100</v>
      </c>
      <c r="M70" s="175">
        <v>0</v>
      </c>
      <c r="N70" s="176"/>
      <c r="O70" s="39">
        <v>0</v>
      </c>
      <c r="P70" s="39">
        <v>0</v>
      </c>
      <c r="Q70" s="175">
        <v>0</v>
      </c>
      <c r="R70" s="176"/>
      <c r="S70" s="39">
        <v>0</v>
      </c>
      <c r="T70" s="39">
        <v>0</v>
      </c>
      <c r="U70" s="39">
        <v>0</v>
      </c>
      <c r="V70" s="39">
        <v>0</v>
      </c>
      <c r="W70" s="39">
        <v>0</v>
      </c>
      <c r="X70" s="3"/>
    </row>
    <row r="71" spans="1:24" ht="49.95" customHeight="1" thickBot="1" x14ac:dyDescent="0.35">
      <c r="A71" s="38" t="s">
        <v>78</v>
      </c>
      <c r="B71" s="64"/>
      <c r="C71" s="64"/>
      <c r="D71" s="64"/>
      <c r="E71" s="64"/>
      <c r="F71" s="64"/>
      <c r="G71" s="64"/>
      <c r="H71" s="23"/>
      <c r="I71" s="23"/>
      <c r="J71" s="37"/>
      <c r="K71" s="37"/>
      <c r="L71" s="37"/>
      <c r="M71" s="194"/>
      <c r="N71" s="195"/>
      <c r="O71" s="37"/>
      <c r="P71" s="37"/>
      <c r="Q71" s="194"/>
      <c r="R71" s="195"/>
      <c r="S71" s="18"/>
      <c r="T71" s="18"/>
      <c r="U71" s="18"/>
      <c r="V71" s="18"/>
      <c r="W71" s="18"/>
      <c r="X71" s="3"/>
    </row>
    <row r="72" spans="1:24" ht="49.95" customHeight="1" thickBot="1" x14ac:dyDescent="0.35">
      <c r="A72" s="38" t="s">
        <v>79</v>
      </c>
      <c r="B72" s="64"/>
      <c r="C72" s="64"/>
      <c r="D72" s="64"/>
      <c r="E72" s="64"/>
      <c r="F72" s="64"/>
      <c r="G72" s="64"/>
      <c r="H72" s="23"/>
      <c r="I72" s="23"/>
      <c r="J72" s="37"/>
      <c r="K72" s="37"/>
      <c r="L72" s="37"/>
      <c r="M72" s="194"/>
      <c r="N72" s="195"/>
      <c r="O72" s="37"/>
      <c r="P72" s="37"/>
      <c r="Q72" s="194"/>
      <c r="R72" s="195"/>
      <c r="S72" s="18"/>
      <c r="T72" s="18"/>
      <c r="U72" s="18"/>
      <c r="V72" s="18"/>
      <c r="W72" s="18"/>
      <c r="X72" s="3"/>
    </row>
    <row r="73" spans="1:24" ht="49.95" customHeight="1" thickBot="1" x14ac:dyDescent="0.35">
      <c r="A73" s="38" t="s">
        <v>80</v>
      </c>
      <c r="B73" s="64"/>
      <c r="C73" s="64"/>
      <c r="D73" s="64"/>
      <c r="E73" s="64"/>
      <c r="F73" s="64"/>
      <c r="G73" s="64"/>
      <c r="H73" s="23"/>
      <c r="I73" s="23"/>
      <c r="J73" s="37"/>
      <c r="K73" s="37"/>
      <c r="L73" s="37"/>
      <c r="M73" s="194"/>
      <c r="N73" s="195"/>
      <c r="O73" s="37"/>
      <c r="P73" s="37"/>
      <c r="Q73" s="194"/>
      <c r="R73" s="195"/>
      <c r="S73" s="18"/>
      <c r="T73" s="18"/>
      <c r="U73" s="18"/>
      <c r="V73" s="18"/>
      <c r="W73" s="18"/>
      <c r="X73" s="3"/>
    </row>
    <row r="74" spans="1:24" ht="70.8" customHeight="1" thickBot="1" x14ac:dyDescent="0.35">
      <c r="A74" s="38" t="s">
        <v>81</v>
      </c>
      <c r="B74" s="64"/>
      <c r="C74" s="64"/>
      <c r="D74" s="64"/>
      <c r="E74" s="64"/>
      <c r="F74" s="64"/>
      <c r="G74" s="64"/>
      <c r="H74" s="23"/>
      <c r="I74" s="23"/>
      <c r="J74" s="37"/>
      <c r="K74" s="37"/>
      <c r="L74" s="37"/>
      <c r="M74" s="194"/>
      <c r="N74" s="195"/>
      <c r="O74" s="37"/>
      <c r="P74" s="37"/>
      <c r="Q74" s="194"/>
      <c r="R74" s="195"/>
      <c r="S74" s="18"/>
      <c r="T74" s="18"/>
      <c r="U74" s="18"/>
      <c r="V74" s="18"/>
      <c r="W74" s="18"/>
      <c r="X74" s="3"/>
    </row>
    <row r="75" spans="1:24" ht="49.95" customHeight="1" thickBot="1" x14ac:dyDescent="0.35">
      <c r="A75" s="38" t="s">
        <v>82</v>
      </c>
      <c r="B75" s="64"/>
      <c r="C75" s="64"/>
      <c r="D75" s="64"/>
      <c r="E75" s="64"/>
      <c r="F75" s="64"/>
      <c r="G75" s="64"/>
      <c r="H75" s="23"/>
      <c r="I75" s="23"/>
      <c r="J75" s="37"/>
      <c r="K75" s="37"/>
      <c r="L75" s="37"/>
      <c r="M75" s="194"/>
      <c r="N75" s="195"/>
      <c r="O75" s="37"/>
      <c r="P75" s="37"/>
      <c r="Q75" s="194"/>
      <c r="R75" s="195"/>
      <c r="S75" s="18"/>
      <c r="T75" s="18"/>
      <c r="U75" s="18"/>
      <c r="V75" s="18"/>
      <c r="W75" s="18"/>
      <c r="X75" s="3"/>
    </row>
    <row r="76" spans="1:24" ht="49.95" customHeight="1" thickBot="1" x14ac:dyDescent="0.35">
      <c r="A76" s="38" t="s">
        <v>83</v>
      </c>
      <c r="B76" s="64"/>
      <c r="C76" s="64"/>
      <c r="D76" s="64"/>
      <c r="E76" s="64"/>
      <c r="F76" s="64"/>
      <c r="G76" s="64"/>
      <c r="H76" s="23"/>
      <c r="I76" s="23"/>
      <c r="J76" s="37"/>
      <c r="K76" s="37"/>
      <c r="L76" s="37"/>
      <c r="M76" s="194"/>
      <c r="N76" s="195"/>
      <c r="O76" s="37"/>
      <c r="P76" s="37"/>
      <c r="Q76" s="194"/>
      <c r="R76" s="195"/>
      <c r="S76" s="18"/>
      <c r="T76" s="18"/>
      <c r="U76" s="18"/>
      <c r="V76" s="18"/>
      <c r="W76" s="18"/>
      <c r="X76" s="3"/>
    </row>
    <row r="77" spans="1:24" ht="49.95" customHeight="1" thickBot="1" x14ac:dyDescent="0.35">
      <c r="A77" s="38" t="s">
        <v>84</v>
      </c>
      <c r="B77" s="64"/>
      <c r="C77" s="64"/>
      <c r="D77" s="64"/>
      <c r="E77" s="64"/>
      <c r="F77" s="64"/>
      <c r="G77" s="64"/>
      <c r="H77" s="23"/>
      <c r="I77" s="23"/>
      <c r="J77" s="37"/>
      <c r="K77" s="37"/>
      <c r="L77" s="37"/>
      <c r="M77" s="194"/>
      <c r="N77" s="195"/>
      <c r="O77" s="37"/>
      <c r="P77" s="37"/>
      <c r="Q77" s="194"/>
      <c r="R77" s="195"/>
      <c r="S77" s="18"/>
      <c r="T77" s="18"/>
      <c r="U77" s="18"/>
      <c r="V77" s="18"/>
      <c r="W77" s="18"/>
      <c r="X77" s="3"/>
    </row>
    <row r="78" spans="1:24" ht="49.95" customHeight="1" thickBot="1" x14ac:dyDescent="0.35">
      <c r="A78" s="38" t="s">
        <v>85</v>
      </c>
      <c r="B78" s="64"/>
      <c r="C78" s="64"/>
      <c r="D78" s="64"/>
      <c r="E78" s="64"/>
      <c r="F78" s="64"/>
      <c r="G78" s="64"/>
      <c r="H78" s="23"/>
      <c r="I78" s="23"/>
      <c r="J78" s="37"/>
      <c r="K78" s="37"/>
      <c r="L78" s="37"/>
      <c r="M78" s="194"/>
      <c r="N78" s="195"/>
      <c r="O78" s="37"/>
      <c r="P78" s="37"/>
      <c r="Q78" s="194"/>
      <c r="R78" s="195"/>
      <c r="S78" s="18"/>
      <c r="T78" s="18"/>
      <c r="U78" s="18"/>
      <c r="V78" s="18"/>
      <c r="W78" s="18"/>
      <c r="X78" s="3"/>
    </row>
    <row r="79" spans="1:24" ht="85.8" customHeight="1" thickBot="1" x14ac:dyDescent="0.35">
      <c r="A79" s="38" t="s">
        <v>86</v>
      </c>
      <c r="B79" s="125" t="s">
        <v>260</v>
      </c>
      <c r="C79" s="126" t="s">
        <v>261</v>
      </c>
      <c r="D79" s="126" t="s">
        <v>136</v>
      </c>
      <c r="E79" s="107" t="s">
        <v>262</v>
      </c>
      <c r="F79" s="126" t="s">
        <v>263</v>
      </c>
      <c r="G79" s="126" t="s">
        <v>264</v>
      </c>
      <c r="H79" s="79" t="s">
        <v>202</v>
      </c>
      <c r="I79" s="79" t="s">
        <v>249</v>
      </c>
      <c r="J79" s="39">
        <v>0</v>
      </c>
      <c r="K79" s="39">
        <v>0</v>
      </c>
      <c r="L79" s="39">
        <v>0</v>
      </c>
      <c r="M79" s="175">
        <v>0</v>
      </c>
      <c r="N79" s="176"/>
      <c r="O79" s="39">
        <v>0</v>
      </c>
      <c r="P79" s="39">
        <v>0</v>
      </c>
      <c r="Q79" s="175">
        <v>0</v>
      </c>
      <c r="R79" s="176"/>
      <c r="S79" s="31">
        <v>0</v>
      </c>
      <c r="T79" s="31">
        <v>0</v>
      </c>
      <c r="U79" s="31">
        <v>0</v>
      </c>
      <c r="V79" s="31">
        <v>0</v>
      </c>
      <c r="W79" s="31">
        <v>0</v>
      </c>
      <c r="X79" s="3"/>
    </row>
    <row r="80" spans="1:24" ht="49.95" customHeight="1" thickBot="1" x14ac:dyDescent="0.35">
      <c r="A80" s="38" t="s">
        <v>87</v>
      </c>
      <c r="B80" s="64"/>
      <c r="C80" s="64"/>
      <c r="D80" s="64"/>
      <c r="E80" s="64"/>
      <c r="F80" s="64"/>
      <c r="G80" s="64"/>
      <c r="H80" s="23"/>
      <c r="I80" s="23"/>
      <c r="J80" s="37"/>
      <c r="K80" s="37"/>
      <c r="L80" s="37"/>
      <c r="M80" s="194"/>
      <c r="N80" s="195"/>
      <c r="O80" s="37"/>
      <c r="P80" s="37"/>
      <c r="Q80" s="194"/>
      <c r="R80" s="195"/>
      <c r="S80" s="18"/>
      <c r="T80" s="18"/>
      <c r="U80" s="18"/>
      <c r="V80" s="18"/>
      <c r="W80" s="18"/>
      <c r="X80" s="3"/>
    </row>
    <row r="81" spans="1:25" ht="104.4" customHeight="1" thickBot="1" x14ac:dyDescent="0.35">
      <c r="A81" s="38" t="s">
        <v>88</v>
      </c>
      <c r="B81" s="64"/>
      <c r="C81" s="64"/>
      <c r="D81" s="64"/>
      <c r="E81" s="64"/>
      <c r="F81" s="64"/>
      <c r="G81" s="64"/>
      <c r="H81" s="23"/>
      <c r="I81" s="23"/>
      <c r="J81" s="37"/>
      <c r="K81" s="37"/>
      <c r="L81" s="37"/>
      <c r="M81" s="194"/>
      <c r="N81" s="195"/>
      <c r="O81" s="37"/>
      <c r="P81" s="37"/>
      <c r="Q81" s="194"/>
      <c r="R81" s="195"/>
      <c r="S81" s="18"/>
      <c r="T81" s="18"/>
      <c r="U81" s="18"/>
      <c r="V81" s="18"/>
      <c r="W81" s="18"/>
      <c r="X81" s="3"/>
    </row>
    <row r="82" spans="1:25" ht="106.8" customHeight="1" thickBot="1" x14ac:dyDescent="0.35">
      <c r="A82" s="38" t="s">
        <v>89</v>
      </c>
      <c r="B82" s="115" t="s">
        <v>265</v>
      </c>
      <c r="C82" s="149" t="s">
        <v>266</v>
      </c>
      <c r="D82" s="149" t="s">
        <v>267</v>
      </c>
      <c r="E82" s="125" t="s">
        <v>399</v>
      </c>
      <c r="F82" s="149" t="s">
        <v>268</v>
      </c>
      <c r="G82" s="149" t="s">
        <v>269</v>
      </c>
      <c r="H82" s="73" t="s">
        <v>213</v>
      </c>
      <c r="I82" s="73" t="s">
        <v>270</v>
      </c>
      <c r="J82" s="39">
        <v>2549</v>
      </c>
      <c r="K82" s="39">
        <v>2549</v>
      </c>
      <c r="L82" s="39">
        <v>2377.3000000000002</v>
      </c>
      <c r="M82" s="175">
        <v>2443.6</v>
      </c>
      <c r="N82" s="176"/>
      <c r="O82" s="39">
        <v>2443.6</v>
      </c>
      <c r="P82" s="39">
        <v>0</v>
      </c>
      <c r="Q82" s="175">
        <v>2443.6</v>
      </c>
      <c r="R82" s="176"/>
      <c r="S82" s="31">
        <v>2443.6</v>
      </c>
      <c r="T82" s="31">
        <v>0</v>
      </c>
      <c r="U82" s="31">
        <v>2443.6</v>
      </c>
      <c r="V82" s="31">
        <v>2443.6</v>
      </c>
      <c r="W82" s="31">
        <v>0</v>
      </c>
      <c r="X82" s="3"/>
    </row>
    <row r="83" spans="1:25" ht="49.95" customHeight="1" thickBot="1" x14ac:dyDescent="0.35">
      <c r="A83" s="38" t="s">
        <v>90</v>
      </c>
      <c r="B83" s="64"/>
      <c r="C83" s="64"/>
      <c r="D83" s="64"/>
      <c r="E83" s="64"/>
      <c r="F83" s="64"/>
      <c r="G83" s="64"/>
      <c r="H83" s="23"/>
      <c r="I83" s="23"/>
      <c r="J83" s="39"/>
      <c r="K83" s="39"/>
      <c r="L83" s="39"/>
      <c r="M83" s="175"/>
      <c r="N83" s="176"/>
      <c r="O83" s="39"/>
      <c r="P83" s="39"/>
      <c r="Q83" s="175"/>
      <c r="R83" s="176"/>
      <c r="S83" s="31"/>
      <c r="T83" s="31"/>
      <c r="U83" s="31"/>
      <c r="V83" s="31"/>
      <c r="W83" s="31"/>
      <c r="X83" s="3"/>
    </row>
    <row r="84" spans="1:25" ht="49.95" customHeight="1" thickBot="1" x14ac:dyDescent="0.35">
      <c r="A84" s="38" t="s">
        <v>91</v>
      </c>
      <c r="B84" s="64"/>
      <c r="C84" s="64"/>
      <c r="D84" s="64"/>
      <c r="E84" s="64"/>
      <c r="F84" s="64"/>
      <c r="G84" s="64"/>
      <c r="H84" s="23"/>
      <c r="I84" s="23"/>
      <c r="J84" s="39"/>
      <c r="K84" s="39"/>
      <c r="L84" s="39"/>
      <c r="M84" s="175"/>
      <c r="N84" s="176"/>
      <c r="O84" s="39"/>
      <c r="P84" s="39"/>
      <c r="Q84" s="175"/>
      <c r="R84" s="176"/>
      <c r="S84" s="31"/>
      <c r="T84" s="31"/>
      <c r="U84" s="31"/>
      <c r="V84" s="31"/>
      <c r="W84" s="31"/>
      <c r="X84" s="3"/>
    </row>
    <row r="85" spans="1:25" ht="49.95" customHeight="1" thickBot="1" x14ac:dyDescent="0.35">
      <c r="A85" s="38" t="s">
        <v>92</v>
      </c>
      <c r="B85" s="64"/>
      <c r="C85" s="64"/>
      <c r="D85" s="64"/>
      <c r="E85" s="64"/>
      <c r="F85" s="64"/>
      <c r="G85" s="64"/>
      <c r="H85" s="23"/>
      <c r="I85" s="23"/>
      <c r="J85" s="39"/>
      <c r="K85" s="39"/>
      <c r="L85" s="39"/>
      <c r="M85" s="175"/>
      <c r="N85" s="176"/>
      <c r="O85" s="39"/>
      <c r="P85" s="39"/>
      <c r="Q85" s="175"/>
      <c r="R85" s="176"/>
      <c r="S85" s="31"/>
      <c r="T85" s="31"/>
      <c r="U85" s="31"/>
      <c r="V85" s="31"/>
      <c r="W85" s="31"/>
      <c r="X85" s="3"/>
    </row>
    <row r="86" spans="1:25" ht="49.95" customHeight="1" thickBot="1" x14ac:dyDescent="0.35">
      <c r="A86" s="38" t="s">
        <v>93</v>
      </c>
      <c r="B86" s="64"/>
      <c r="C86" s="64"/>
      <c r="D86" s="64"/>
      <c r="E86" s="64"/>
      <c r="F86" s="64"/>
      <c r="G86" s="64"/>
      <c r="H86" s="23"/>
      <c r="I86" s="23"/>
      <c r="J86" s="39"/>
      <c r="K86" s="39"/>
      <c r="L86" s="39"/>
      <c r="M86" s="175"/>
      <c r="N86" s="176"/>
      <c r="O86" s="39"/>
      <c r="P86" s="39"/>
      <c r="Q86" s="175"/>
      <c r="R86" s="176"/>
      <c r="S86" s="31"/>
      <c r="T86" s="31"/>
      <c r="U86" s="31"/>
      <c r="V86" s="31"/>
      <c r="W86" s="31"/>
      <c r="X86" s="3"/>
    </row>
    <row r="87" spans="1:25" ht="73.8" customHeight="1" thickBot="1" x14ac:dyDescent="0.35">
      <c r="A87" s="41" t="s">
        <v>94</v>
      </c>
      <c r="B87" s="64"/>
      <c r="C87" s="64"/>
      <c r="D87" s="64"/>
      <c r="E87" s="64"/>
      <c r="F87" s="64"/>
      <c r="G87" s="64"/>
      <c r="H87" s="23"/>
      <c r="I87" s="23"/>
      <c r="J87" s="37">
        <f>SUM(J88,J109,J112)</f>
        <v>54329</v>
      </c>
      <c r="K87" s="37">
        <f>SUM(K88,K109,K112)</f>
        <v>54178.500000000007</v>
      </c>
      <c r="L87" s="37">
        <f>SUM(L88,L109,L112)</f>
        <v>40639.899999999994</v>
      </c>
      <c r="M87" s="194">
        <f t="shared" ref="M87" si="4">SUM(M88,M109,M112)</f>
        <v>58318.3</v>
      </c>
      <c r="N87" s="195"/>
      <c r="O87" s="37">
        <f>SUM(O88,O112,O109)</f>
        <v>53623.3</v>
      </c>
      <c r="P87" s="37">
        <f>SUM(P88,P112,P109)</f>
        <v>4695</v>
      </c>
      <c r="Q87" s="194">
        <f t="shared" ref="Q87" si="5">SUM(Q88,Q112,Q109)</f>
        <v>54110.100000000006</v>
      </c>
      <c r="R87" s="195"/>
      <c r="S87" s="18">
        <f>SUM(S88,S109,S112)</f>
        <v>54110.100000000006</v>
      </c>
      <c r="T87" s="18">
        <f>SUM(T88,T109,T112)</f>
        <v>0</v>
      </c>
      <c r="U87" s="18">
        <f>SUM(U88,U109,U112)</f>
        <v>58038.400000000009</v>
      </c>
      <c r="V87" s="18">
        <f>SUM(V88,V109,V112)</f>
        <v>58038.400000000009</v>
      </c>
      <c r="W87" s="18">
        <v>0</v>
      </c>
      <c r="X87" s="3"/>
    </row>
    <row r="88" spans="1:25" ht="66" customHeight="1" thickBot="1" x14ac:dyDescent="0.35">
      <c r="A88" s="41" t="s">
        <v>95</v>
      </c>
      <c r="B88" s="64"/>
      <c r="C88" s="64"/>
      <c r="D88" s="64"/>
      <c r="E88" s="64"/>
      <c r="F88" s="64"/>
      <c r="G88" s="64"/>
      <c r="H88" s="23"/>
      <c r="I88" s="23"/>
      <c r="J88" s="37">
        <f>SUM(J89:J108)</f>
        <v>38001.9</v>
      </c>
      <c r="K88" s="37">
        <f>SUM(K89:K108)</f>
        <v>37997.600000000006</v>
      </c>
      <c r="L88" s="37">
        <f>SUM(L89:L108)</f>
        <v>35873.499999999993</v>
      </c>
      <c r="M88" s="194">
        <f t="shared" ref="M88" si="6">SUM(M89:M108)</f>
        <v>39133.300000000003</v>
      </c>
      <c r="N88" s="195"/>
      <c r="O88" s="37">
        <f>SUM(O89:O108)</f>
        <v>35738.300000000003</v>
      </c>
      <c r="P88" s="37">
        <f>SUM(P89:P108)</f>
        <v>3395</v>
      </c>
      <c r="Q88" s="194">
        <f t="shared" ref="Q88" si="7">SUM(Q89:Q108)</f>
        <v>38904.600000000006</v>
      </c>
      <c r="R88" s="195"/>
      <c r="S88" s="18">
        <f>SUM(S89:S108)</f>
        <v>38904.600000000006</v>
      </c>
      <c r="T88" s="18">
        <f>SUM(T89:T108)</f>
        <v>0</v>
      </c>
      <c r="U88" s="18">
        <f>SUM(U89:U108)</f>
        <v>43352.200000000004</v>
      </c>
      <c r="V88" s="18">
        <f>SUM(V89:V108)</f>
        <v>43352.200000000004</v>
      </c>
      <c r="W88" s="18">
        <v>0</v>
      </c>
      <c r="X88" s="3"/>
    </row>
    <row r="89" spans="1:25" ht="82.8" customHeight="1" thickBot="1" x14ac:dyDescent="0.35">
      <c r="A89" s="38" t="s">
        <v>96</v>
      </c>
      <c r="B89" s="125" t="s">
        <v>390</v>
      </c>
      <c r="C89" s="150" t="s">
        <v>271</v>
      </c>
      <c r="D89" s="126" t="s">
        <v>272</v>
      </c>
      <c r="E89" s="107" t="s">
        <v>273</v>
      </c>
      <c r="F89" s="151" t="s">
        <v>274</v>
      </c>
      <c r="G89" s="151" t="s">
        <v>275</v>
      </c>
      <c r="H89" s="78" t="s">
        <v>144</v>
      </c>
      <c r="I89" s="78" t="s">
        <v>202</v>
      </c>
      <c r="J89" s="39">
        <v>22439</v>
      </c>
      <c r="K89" s="39">
        <v>22439</v>
      </c>
      <c r="L89" s="39">
        <v>18697.599999999999</v>
      </c>
      <c r="M89" s="175">
        <v>18270.7</v>
      </c>
      <c r="N89" s="176"/>
      <c r="O89" s="39">
        <v>18270.7</v>
      </c>
      <c r="P89" s="39">
        <v>0</v>
      </c>
      <c r="Q89" s="175">
        <v>18270.7</v>
      </c>
      <c r="R89" s="176"/>
      <c r="S89" s="31">
        <v>18270.7</v>
      </c>
      <c r="T89" s="31">
        <v>0</v>
      </c>
      <c r="U89" s="31">
        <v>18270.7</v>
      </c>
      <c r="V89" s="31">
        <v>18270.7</v>
      </c>
      <c r="W89" s="31">
        <v>0</v>
      </c>
      <c r="X89" s="3"/>
      <c r="Y89" s="43"/>
    </row>
    <row r="90" spans="1:25" ht="49.95" customHeight="1" thickBot="1" x14ac:dyDescent="0.35">
      <c r="A90" s="38" t="s">
        <v>97</v>
      </c>
      <c r="B90" s="64"/>
      <c r="C90" s="62"/>
      <c r="D90" s="64"/>
      <c r="E90" s="64"/>
      <c r="F90" s="64"/>
      <c r="G90" s="64"/>
      <c r="H90" s="23"/>
      <c r="I90" s="23"/>
      <c r="J90" s="37"/>
      <c r="K90" s="37"/>
      <c r="L90" s="37"/>
      <c r="M90" s="194"/>
      <c r="N90" s="195"/>
      <c r="O90" s="37"/>
      <c r="P90" s="37"/>
      <c r="Q90" s="194"/>
      <c r="R90" s="195"/>
      <c r="S90" s="18"/>
      <c r="T90" s="18"/>
      <c r="U90" s="18"/>
      <c r="V90" s="18"/>
      <c r="W90" s="18"/>
      <c r="X90" s="3"/>
    </row>
    <row r="91" spans="1:25" ht="49.95" customHeight="1" thickBot="1" x14ac:dyDescent="0.35">
      <c r="A91" s="38" t="s">
        <v>98</v>
      </c>
      <c r="B91" s="125" t="s">
        <v>276</v>
      </c>
      <c r="C91" s="107" t="s">
        <v>277</v>
      </c>
      <c r="D91" s="134"/>
      <c r="E91" s="134"/>
      <c r="F91" s="64"/>
      <c r="G91" s="64"/>
      <c r="H91" s="23"/>
      <c r="I91" s="23"/>
      <c r="J91" s="37"/>
      <c r="K91" s="37"/>
      <c r="L91" s="37"/>
      <c r="M91" s="194"/>
      <c r="N91" s="195"/>
      <c r="O91" s="37"/>
      <c r="P91" s="37"/>
      <c r="Q91" s="194"/>
      <c r="R91" s="195"/>
      <c r="S91" s="18"/>
      <c r="T91" s="18"/>
      <c r="U91" s="18"/>
      <c r="V91" s="18"/>
      <c r="W91" s="18"/>
      <c r="X91" s="3"/>
    </row>
    <row r="92" spans="1:25" ht="49.95" customHeight="1" thickBot="1" x14ac:dyDescent="0.35">
      <c r="A92" s="38" t="s">
        <v>99</v>
      </c>
      <c r="B92" s="64"/>
      <c r="C92" s="64"/>
      <c r="D92" s="64"/>
      <c r="E92" s="64"/>
      <c r="F92" s="64"/>
      <c r="G92" s="64"/>
      <c r="H92" s="23"/>
      <c r="I92" s="23"/>
      <c r="J92" s="37"/>
      <c r="K92" s="37"/>
      <c r="L92" s="37"/>
      <c r="M92" s="194"/>
      <c r="N92" s="195"/>
      <c r="O92" s="37"/>
      <c r="P92" s="37"/>
      <c r="Q92" s="194"/>
      <c r="R92" s="195"/>
      <c r="S92" s="18"/>
      <c r="T92" s="18"/>
      <c r="U92" s="18"/>
      <c r="V92" s="18"/>
      <c r="W92" s="18"/>
      <c r="X92" s="3"/>
    </row>
    <row r="93" spans="1:25" ht="49.95" customHeight="1" thickBot="1" x14ac:dyDescent="0.35">
      <c r="A93" s="38" t="s">
        <v>100</v>
      </c>
      <c r="B93" s="64"/>
      <c r="C93" s="64"/>
      <c r="D93" s="64"/>
      <c r="E93" s="64"/>
      <c r="F93" s="64"/>
      <c r="G93" s="64"/>
      <c r="H93" s="23"/>
      <c r="I93" s="23"/>
      <c r="J93" s="37"/>
      <c r="K93" s="37"/>
      <c r="L93" s="37"/>
      <c r="M93" s="194"/>
      <c r="N93" s="195"/>
      <c r="O93" s="37"/>
      <c r="P93" s="37"/>
      <c r="Q93" s="194"/>
      <c r="R93" s="195"/>
      <c r="S93" s="18"/>
      <c r="T93" s="18"/>
      <c r="U93" s="18"/>
      <c r="V93" s="18"/>
      <c r="W93" s="18"/>
      <c r="X93" s="3"/>
    </row>
    <row r="94" spans="1:25" ht="84" customHeight="1" thickBot="1" x14ac:dyDescent="0.35">
      <c r="A94" s="38" t="s">
        <v>101</v>
      </c>
      <c r="B94" s="143" t="s">
        <v>278</v>
      </c>
      <c r="C94" s="126" t="s">
        <v>279</v>
      </c>
      <c r="D94" s="126" t="s">
        <v>136</v>
      </c>
      <c r="E94" s="107" t="s">
        <v>280</v>
      </c>
      <c r="F94" s="148" t="s">
        <v>163</v>
      </c>
      <c r="G94" s="126" t="s">
        <v>281</v>
      </c>
      <c r="H94" s="23" t="s">
        <v>143</v>
      </c>
      <c r="I94" s="23" t="s">
        <v>142</v>
      </c>
      <c r="J94" s="39">
        <v>15065.6</v>
      </c>
      <c r="K94" s="39">
        <v>15061.3</v>
      </c>
      <c r="L94" s="39">
        <v>16589</v>
      </c>
      <c r="M94" s="175">
        <v>16910.599999999999</v>
      </c>
      <c r="N94" s="176"/>
      <c r="O94" s="39">
        <v>16910.599999999999</v>
      </c>
      <c r="P94" s="39">
        <v>0</v>
      </c>
      <c r="Q94" s="175">
        <v>16910.599999999999</v>
      </c>
      <c r="R94" s="176"/>
      <c r="S94" s="31">
        <v>16910.599999999999</v>
      </c>
      <c r="T94" s="31">
        <v>0</v>
      </c>
      <c r="U94" s="31">
        <v>16910.599999999999</v>
      </c>
      <c r="V94" s="31">
        <v>16910.599999999999</v>
      </c>
      <c r="W94" s="31">
        <v>0</v>
      </c>
      <c r="X94" s="3"/>
    </row>
    <row r="95" spans="1:25" ht="49.95" customHeight="1" thickBot="1" x14ac:dyDescent="0.35">
      <c r="A95" s="38" t="s">
        <v>102</v>
      </c>
      <c r="B95" s="64"/>
      <c r="C95" s="64"/>
      <c r="D95" s="64"/>
      <c r="E95" s="64"/>
      <c r="F95" s="64"/>
      <c r="G95" s="64"/>
      <c r="H95" s="23"/>
      <c r="I95" s="23"/>
      <c r="J95" s="37"/>
      <c r="K95" s="37"/>
      <c r="L95" s="37"/>
      <c r="M95" s="194"/>
      <c r="N95" s="195"/>
      <c r="O95" s="37"/>
      <c r="P95" s="37"/>
      <c r="Q95" s="194"/>
      <c r="R95" s="195"/>
      <c r="S95" s="18"/>
      <c r="T95" s="18"/>
      <c r="U95" s="18"/>
      <c r="V95" s="18"/>
      <c r="W95" s="18"/>
      <c r="X95" s="3"/>
    </row>
    <row r="96" spans="1:25" ht="49.95" customHeight="1" thickBot="1" x14ac:dyDescent="0.35">
      <c r="A96" s="38" t="s">
        <v>103</v>
      </c>
      <c r="B96" s="64"/>
      <c r="C96" s="64"/>
      <c r="D96" s="64"/>
      <c r="E96" s="64"/>
      <c r="F96" s="64"/>
      <c r="G96" s="64"/>
      <c r="H96" s="23"/>
      <c r="I96" s="23"/>
      <c r="J96" s="37"/>
      <c r="K96" s="37"/>
      <c r="L96" s="37"/>
      <c r="M96" s="194"/>
      <c r="N96" s="195"/>
      <c r="O96" s="37"/>
      <c r="P96" s="37"/>
      <c r="Q96" s="194"/>
      <c r="R96" s="195"/>
      <c r="S96" s="18"/>
      <c r="T96" s="18"/>
      <c r="U96" s="18"/>
      <c r="V96" s="18"/>
      <c r="W96" s="18"/>
      <c r="X96" s="3"/>
    </row>
    <row r="97" spans="1:24" ht="76.2" customHeight="1" thickBot="1" x14ac:dyDescent="0.35">
      <c r="A97" s="38" t="s">
        <v>104</v>
      </c>
      <c r="B97" s="125" t="s">
        <v>282</v>
      </c>
      <c r="C97" s="126" t="s">
        <v>283</v>
      </c>
      <c r="D97" s="126" t="s">
        <v>284</v>
      </c>
      <c r="E97" s="115" t="s">
        <v>400</v>
      </c>
      <c r="F97" s="126" t="s">
        <v>163</v>
      </c>
      <c r="G97" s="144" t="s">
        <v>285</v>
      </c>
      <c r="H97" s="75" t="s">
        <v>142</v>
      </c>
      <c r="I97" s="74" t="s">
        <v>286</v>
      </c>
      <c r="J97" s="39">
        <v>99.8</v>
      </c>
      <c r="K97" s="39">
        <v>99.8</v>
      </c>
      <c r="L97" s="39">
        <v>129.69999999999999</v>
      </c>
      <c r="M97" s="175">
        <v>99.8</v>
      </c>
      <c r="N97" s="176"/>
      <c r="O97" s="39">
        <v>99.8</v>
      </c>
      <c r="P97" s="39">
        <v>0</v>
      </c>
      <c r="Q97" s="175">
        <v>99.8</v>
      </c>
      <c r="R97" s="176"/>
      <c r="S97" s="31">
        <v>99.8</v>
      </c>
      <c r="T97" s="31">
        <v>0</v>
      </c>
      <c r="U97" s="31">
        <v>99.8</v>
      </c>
      <c r="V97" s="31">
        <v>99.8</v>
      </c>
      <c r="W97" s="31">
        <v>0</v>
      </c>
      <c r="X97" s="3"/>
    </row>
    <row r="98" spans="1:24" ht="49.95" customHeight="1" thickBot="1" x14ac:dyDescent="0.35">
      <c r="A98" s="38" t="s">
        <v>105</v>
      </c>
      <c r="B98" s="64"/>
      <c r="C98" s="64"/>
      <c r="D98" s="64"/>
      <c r="E98" s="64"/>
      <c r="F98" s="64"/>
      <c r="G98" s="64"/>
      <c r="H98" s="23"/>
      <c r="I98" s="23"/>
      <c r="J98" s="37"/>
      <c r="K98" s="37"/>
      <c r="L98" s="37"/>
      <c r="M98" s="194"/>
      <c r="N98" s="195"/>
      <c r="O98" s="37"/>
      <c r="P98" s="37"/>
      <c r="Q98" s="194"/>
      <c r="R98" s="195"/>
      <c r="S98" s="18"/>
      <c r="T98" s="18"/>
      <c r="U98" s="18"/>
      <c r="V98" s="18"/>
      <c r="W98" s="18"/>
      <c r="X98" s="3"/>
    </row>
    <row r="99" spans="1:24" ht="136.80000000000001" customHeight="1" thickBot="1" x14ac:dyDescent="0.35">
      <c r="A99" s="38" t="s">
        <v>106</v>
      </c>
      <c r="B99" s="64"/>
      <c r="C99" s="64"/>
      <c r="D99" s="64"/>
      <c r="E99" s="64"/>
      <c r="F99" s="64"/>
      <c r="G99" s="64"/>
      <c r="H99" s="23"/>
      <c r="I99" s="23"/>
      <c r="J99" s="37"/>
      <c r="K99" s="37"/>
      <c r="L99" s="37"/>
      <c r="M99" s="194"/>
      <c r="N99" s="195"/>
      <c r="O99" s="37"/>
      <c r="P99" s="37"/>
      <c r="Q99" s="194"/>
      <c r="R99" s="195"/>
      <c r="S99" s="18"/>
      <c r="T99" s="18"/>
      <c r="U99" s="18"/>
      <c r="V99" s="18"/>
      <c r="W99" s="18"/>
      <c r="X99" s="3"/>
    </row>
    <row r="100" spans="1:24" ht="70.2" customHeight="1" thickBot="1" x14ac:dyDescent="0.35">
      <c r="A100" s="69" t="s">
        <v>107</v>
      </c>
      <c r="B100" s="64"/>
      <c r="C100" s="64"/>
      <c r="D100" s="64"/>
      <c r="E100" s="64"/>
      <c r="F100" s="64"/>
      <c r="G100" s="64"/>
      <c r="H100" s="23" t="s">
        <v>225</v>
      </c>
      <c r="I100" s="23" t="s">
        <v>202</v>
      </c>
      <c r="J100" s="39">
        <v>0</v>
      </c>
      <c r="K100" s="39">
        <v>0</v>
      </c>
      <c r="L100" s="39">
        <v>0</v>
      </c>
      <c r="M100" s="175">
        <v>3395</v>
      </c>
      <c r="N100" s="176"/>
      <c r="O100" s="39">
        <v>0</v>
      </c>
      <c r="P100" s="39">
        <v>3395</v>
      </c>
      <c r="Q100" s="175">
        <v>3166.3</v>
      </c>
      <c r="R100" s="176"/>
      <c r="S100" s="31">
        <v>3166.3</v>
      </c>
      <c r="T100" s="31">
        <v>0</v>
      </c>
      <c r="U100" s="31">
        <v>7613.9</v>
      </c>
      <c r="V100" s="31">
        <v>7613.9</v>
      </c>
      <c r="W100" s="31">
        <v>0</v>
      </c>
      <c r="X100" s="3"/>
    </row>
    <row r="101" spans="1:24" ht="49.95" customHeight="1" thickBot="1" x14ac:dyDescent="0.35">
      <c r="A101" s="38" t="s">
        <v>108</v>
      </c>
      <c r="B101" s="125" t="s">
        <v>287</v>
      </c>
      <c r="C101" s="134"/>
      <c r="D101" s="134"/>
      <c r="E101" s="125" t="s">
        <v>288</v>
      </c>
      <c r="F101" s="134"/>
      <c r="G101" s="152"/>
      <c r="H101" s="75" t="s">
        <v>140</v>
      </c>
      <c r="I101" s="75" t="s">
        <v>225</v>
      </c>
      <c r="J101" s="66">
        <v>397.5</v>
      </c>
      <c r="K101" s="39">
        <v>397.5</v>
      </c>
      <c r="L101" s="39">
        <v>457.2</v>
      </c>
      <c r="M101" s="175">
        <v>457.2</v>
      </c>
      <c r="N101" s="176"/>
      <c r="O101" s="39">
        <v>457.2</v>
      </c>
      <c r="P101" s="39">
        <v>0</v>
      </c>
      <c r="Q101" s="175">
        <v>457.2</v>
      </c>
      <c r="R101" s="176"/>
      <c r="S101" s="31">
        <v>457.2</v>
      </c>
      <c r="T101" s="31">
        <v>0</v>
      </c>
      <c r="U101" s="31">
        <v>457.2</v>
      </c>
      <c r="V101" s="31">
        <v>457.2</v>
      </c>
      <c r="W101" s="31">
        <v>0</v>
      </c>
      <c r="X101" s="3"/>
    </row>
    <row r="102" spans="1:24" ht="49.95" customHeight="1" thickBot="1" x14ac:dyDescent="0.35">
      <c r="A102" s="38" t="s">
        <v>109</v>
      </c>
      <c r="B102" s="64"/>
      <c r="C102" s="64"/>
      <c r="D102" s="64"/>
      <c r="E102" s="64"/>
      <c r="F102" s="64"/>
      <c r="G102" s="64"/>
      <c r="H102" s="23"/>
      <c r="I102" s="23"/>
      <c r="J102" s="37"/>
      <c r="K102" s="37"/>
      <c r="L102" s="37"/>
      <c r="M102" s="194"/>
      <c r="N102" s="195"/>
      <c r="O102" s="37"/>
      <c r="P102" s="37"/>
      <c r="Q102" s="194"/>
      <c r="R102" s="195"/>
      <c r="S102" s="18"/>
      <c r="T102" s="18"/>
      <c r="U102" s="18"/>
      <c r="V102" s="18"/>
      <c r="W102" s="18"/>
      <c r="X102" s="3"/>
    </row>
    <row r="103" spans="1:24" ht="49.95" customHeight="1" thickBot="1" x14ac:dyDescent="0.35">
      <c r="A103" s="38" t="s">
        <v>110</v>
      </c>
      <c r="B103" s="64"/>
      <c r="C103" s="64"/>
      <c r="D103" s="64"/>
      <c r="E103" s="64"/>
      <c r="F103" s="64"/>
      <c r="G103" s="64"/>
      <c r="H103" s="23"/>
      <c r="I103" s="23"/>
      <c r="J103" s="37"/>
      <c r="K103" s="37"/>
      <c r="L103" s="37"/>
      <c r="M103" s="194"/>
      <c r="N103" s="195"/>
      <c r="O103" s="37"/>
      <c r="P103" s="37"/>
      <c r="Q103" s="194"/>
      <c r="R103" s="195"/>
      <c r="S103" s="18"/>
      <c r="T103" s="18"/>
      <c r="U103" s="18"/>
      <c r="V103" s="18"/>
      <c r="W103" s="18"/>
      <c r="X103" s="3"/>
    </row>
    <row r="104" spans="1:24" ht="49.95" customHeight="1" thickBot="1" x14ac:dyDescent="0.35">
      <c r="A104" s="38" t="s">
        <v>111</v>
      </c>
      <c r="B104" s="64"/>
      <c r="C104" s="64"/>
      <c r="D104" s="64"/>
      <c r="E104" s="64"/>
      <c r="F104" s="64"/>
      <c r="G104" s="64"/>
      <c r="H104" s="23"/>
      <c r="I104" s="23"/>
      <c r="J104" s="37"/>
      <c r="K104" s="37"/>
      <c r="L104" s="37"/>
      <c r="M104" s="194"/>
      <c r="N104" s="195"/>
      <c r="O104" s="37"/>
      <c r="P104" s="37"/>
      <c r="Q104" s="194"/>
      <c r="R104" s="195"/>
      <c r="S104" s="18"/>
      <c r="T104" s="18"/>
      <c r="U104" s="18"/>
      <c r="V104" s="18"/>
      <c r="W104" s="18"/>
      <c r="X104" s="3"/>
    </row>
    <row r="105" spans="1:24" ht="49.95" customHeight="1" thickBot="1" x14ac:dyDescent="0.35">
      <c r="A105" s="38" t="s">
        <v>112</v>
      </c>
      <c r="B105" s="64"/>
      <c r="C105" s="64"/>
      <c r="D105" s="64"/>
      <c r="E105" s="64"/>
      <c r="F105" s="64"/>
      <c r="G105" s="64"/>
      <c r="H105" s="23"/>
      <c r="I105" s="23"/>
      <c r="J105" s="37"/>
      <c r="K105" s="37"/>
      <c r="L105" s="37"/>
      <c r="M105" s="194"/>
      <c r="N105" s="195"/>
      <c r="O105" s="37"/>
      <c r="P105" s="37"/>
      <c r="Q105" s="194"/>
      <c r="R105" s="195"/>
      <c r="S105" s="18"/>
      <c r="T105" s="18"/>
      <c r="U105" s="18"/>
      <c r="V105" s="18"/>
      <c r="W105" s="18"/>
      <c r="X105" s="3"/>
    </row>
    <row r="106" spans="1:24" ht="49.95" customHeight="1" thickBot="1" x14ac:dyDescent="0.35">
      <c r="A106" s="38" t="s">
        <v>113</v>
      </c>
      <c r="B106" s="64"/>
      <c r="C106" s="64"/>
      <c r="D106" s="64"/>
      <c r="E106" s="64"/>
      <c r="F106" s="64"/>
      <c r="G106" s="64"/>
      <c r="H106" s="23"/>
      <c r="I106" s="23"/>
      <c r="J106" s="37"/>
      <c r="K106" s="37"/>
      <c r="L106" s="37"/>
      <c r="M106" s="194"/>
      <c r="N106" s="195"/>
      <c r="O106" s="37"/>
      <c r="P106" s="37"/>
      <c r="Q106" s="194"/>
      <c r="R106" s="195"/>
      <c r="S106" s="18"/>
      <c r="T106" s="18"/>
      <c r="U106" s="18"/>
      <c r="V106" s="18"/>
      <c r="W106" s="18"/>
      <c r="X106" s="3"/>
    </row>
    <row r="107" spans="1:24" ht="49.95" customHeight="1" thickBot="1" x14ac:dyDescent="0.35">
      <c r="A107" s="38" t="s">
        <v>114</v>
      </c>
      <c r="B107" s="64"/>
      <c r="C107" s="64"/>
      <c r="D107" s="64"/>
      <c r="E107" s="64"/>
      <c r="F107" s="64"/>
      <c r="G107" s="64"/>
      <c r="H107" s="23"/>
      <c r="I107" s="23"/>
      <c r="J107" s="37"/>
      <c r="K107" s="37"/>
      <c r="L107" s="37"/>
      <c r="M107" s="194"/>
      <c r="N107" s="195"/>
      <c r="O107" s="37"/>
      <c r="P107" s="37"/>
      <c r="Q107" s="194"/>
      <c r="R107" s="195"/>
      <c r="S107" s="18"/>
      <c r="T107" s="18"/>
      <c r="U107" s="18"/>
      <c r="V107" s="18"/>
      <c r="W107" s="18"/>
      <c r="X107" s="3"/>
    </row>
    <row r="108" spans="1:24" ht="49.95" customHeight="1" thickBot="1" x14ac:dyDescent="0.35">
      <c r="A108" s="38" t="s">
        <v>115</v>
      </c>
      <c r="B108" s="61"/>
      <c r="C108" s="61"/>
      <c r="D108" s="61"/>
      <c r="E108" s="61"/>
      <c r="F108" s="61"/>
      <c r="G108" s="61"/>
      <c r="H108" s="24"/>
      <c r="I108" s="24"/>
      <c r="J108" s="58"/>
      <c r="K108" s="58"/>
      <c r="L108" s="58"/>
      <c r="M108" s="194"/>
      <c r="N108" s="195"/>
      <c r="O108" s="37"/>
      <c r="P108" s="37"/>
      <c r="Q108" s="194"/>
      <c r="R108" s="195"/>
      <c r="S108" s="18"/>
      <c r="T108" s="18"/>
      <c r="U108" s="18"/>
      <c r="V108" s="18"/>
      <c r="W108" s="18"/>
      <c r="X108" s="3"/>
    </row>
    <row r="109" spans="1:24" ht="113.4" customHeight="1" thickBot="1" x14ac:dyDescent="0.35">
      <c r="A109" s="41" t="s">
        <v>116</v>
      </c>
      <c r="B109" s="134"/>
      <c r="C109" s="134"/>
      <c r="D109" s="134"/>
      <c r="E109" s="134"/>
      <c r="F109" s="134"/>
      <c r="G109" s="138"/>
      <c r="H109" s="51"/>
      <c r="I109" s="51"/>
      <c r="J109" s="42">
        <f>SUM(J110)</f>
        <v>3104.8</v>
      </c>
      <c r="K109" s="67">
        <f>SUM(K110)</f>
        <v>3104.8</v>
      </c>
      <c r="L109" s="36">
        <v>0</v>
      </c>
      <c r="M109" s="194">
        <v>0</v>
      </c>
      <c r="N109" s="195"/>
      <c r="O109" s="37">
        <v>0</v>
      </c>
      <c r="P109" s="37">
        <v>0</v>
      </c>
      <c r="Q109" s="194">
        <v>0</v>
      </c>
      <c r="R109" s="195"/>
      <c r="S109" s="18">
        <v>0</v>
      </c>
      <c r="T109" s="18">
        <v>0</v>
      </c>
      <c r="U109" s="18">
        <v>0</v>
      </c>
      <c r="V109" s="18">
        <v>0</v>
      </c>
      <c r="W109" s="18">
        <v>0</v>
      </c>
      <c r="X109" s="3"/>
    </row>
    <row r="110" spans="1:24" ht="51.6" thickBot="1" x14ac:dyDescent="0.35">
      <c r="A110" s="45" t="s">
        <v>289</v>
      </c>
      <c r="B110" s="153" t="s">
        <v>290</v>
      </c>
      <c r="C110" s="134"/>
      <c r="D110" s="154"/>
      <c r="E110" s="155"/>
      <c r="F110" s="154"/>
      <c r="G110" s="156"/>
      <c r="H110" s="76" t="s">
        <v>202</v>
      </c>
      <c r="I110" s="75" t="s">
        <v>291</v>
      </c>
      <c r="J110" s="32">
        <v>3104.8</v>
      </c>
      <c r="K110" s="32">
        <v>3104.8</v>
      </c>
      <c r="L110" s="77">
        <v>0</v>
      </c>
      <c r="M110" s="219">
        <v>0</v>
      </c>
      <c r="N110" s="195"/>
      <c r="O110" s="37">
        <v>0</v>
      </c>
      <c r="P110" s="37">
        <v>0</v>
      </c>
      <c r="Q110" s="194">
        <v>0</v>
      </c>
      <c r="R110" s="195"/>
      <c r="S110" s="18">
        <v>0</v>
      </c>
      <c r="T110" s="18">
        <v>0</v>
      </c>
      <c r="U110" s="18">
        <v>0</v>
      </c>
      <c r="V110" s="18">
        <v>0</v>
      </c>
      <c r="W110" s="18">
        <v>0</v>
      </c>
      <c r="X110" s="3"/>
    </row>
    <row r="111" spans="1:24" ht="15" thickBot="1" x14ac:dyDescent="0.35">
      <c r="A111" s="41" t="s">
        <v>117</v>
      </c>
      <c r="B111" s="64"/>
      <c r="C111" s="64"/>
      <c r="D111" s="64"/>
      <c r="E111" s="64"/>
      <c r="F111" s="64"/>
      <c r="G111" s="64"/>
      <c r="H111" s="44"/>
      <c r="I111" s="23"/>
      <c r="J111" s="37"/>
      <c r="K111" s="40"/>
      <c r="L111" s="59"/>
      <c r="M111" s="219"/>
      <c r="N111" s="195"/>
      <c r="O111" s="37"/>
      <c r="P111" s="37"/>
      <c r="Q111" s="194"/>
      <c r="R111" s="195"/>
      <c r="S111" s="18"/>
      <c r="T111" s="18"/>
      <c r="U111" s="18"/>
      <c r="V111" s="18"/>
      <c r="W111" s="18"/>
      <c r="X111" s="3"/>
    </row>
    <row r="112" spans="1:24" ht="117" customHeight="1" thickBot="1" x14ac:dyDescent="0.35">
      <c r="A112" s="41" t="s">
        <v>118</v>
      </c>
      <c r="B112" s="125" t="s">
        <v>391</v>
      </c>
      <c r="C112" s="126" t="s">
        <v>292</v>
      </c>
      <c r="D112" s="126" t="s">
        <v>293</v>
      </c>
      <c r="E112" s="125" t="s">
        <v>294</v>
      </c>
      <c r="F112" s="126" t="s">
        <v>295</v>
      </c>
      <c r="G112" s="126" t="s">
        <v>296</v>
      </c>
      <c r="H112" s="46" t="s">
        <v>297</v>
      </c>
      <c r="I112" s="46" t="s">
        <v>298</v>
      </c>
      <c r="J112" s="37">
        <v>13222.3</v>
      </c>
      <c r="K112" s="37">
        <v>13076.1</v>
      </c>
      <c r="L112" s="37">
        <v>4766.3999999999996</v>
      </c>
      <c r="M112" s="194">
        <v>19185</v>
      </c>
      <c r="N112" s="195"/>
      <c r="O112" s="37">
        <v>17885</v>
      </c>
      <c r="P112" s="37">
        <v>1300</v>
      </c>
      <c r="Q112" s="194">
        <v>15205.5</v>
      </c>
      <c r="R112" s="195"/>
      <c r="S112" s="18">
        <v>15205.5</v>
      </c>
      <c r="T112" s="18">
        <v>0</v>
      </c>
      <c r="U112" s="18">
        <v>14686.2</v>
      </c>
      <c r="V112" s="18">
        <v>14686.2</v>
      </c>
      <c r="W112" s="18">
        <v>0</v>
      </c>
      <c r="X112" s="3"/>
    </row>
    <row r="113" spans="1:84" ht="78.599999999999994" customHeight="1" thickBot="1" x14ac:dyDescent="0.35">
      <c r="A113" s="41" t="s">
        <v>119</v>
      </c>
      <c r="B113" s="64"/>
      <c r="C113" s="64"/>
      <c r="D113" s="64"/>
      <c r="E113" s="64"/>
      <c r="F113" s="64"/>
      <c r="G113" s="64"/>
      <c r="H113" s="23"/>
      <c r="I113" s="23"/>
      <c r="J113" s="37">
        <v>0</v>
      </c>
      <c r="K113" s="37">
        <v>0</v>
      </c>
      <c r="L113" s="37">
        <v>0</v>
      </c>
      <c r="M113" s="194">
        <v>0</v>
      </c>
      <c r="N113" s="195"/>
      <c r="O113" s="37">
        <v>0</v>
      </c>
      <c r="P113" s="37">
        <v>0</v>
      </c>
      <c r="Q113" s="194">
        <v>0</v>
      </c>
      <c r="R113" s="195"/>
      <c r="S113" s="18">
        <v>0</v>
      </c>
      <c r="T113" s="18">
        <v>0</v>
      </c>
      <c r="U113" s="18">
        <v>0</v>
      </c>
      <c r="V113" s="18">
        <v>0</v>
      </c>
      <c r="W113" s="18">
        <v>0</v>
      </c>
      <c r="X113" s="3"/>
    </row>
    <row r="114" spans="1:84" ht="49.95" customHeight="1" thickBot="1" x14ac:dyDescent="0.35">
      <c r="A114" s="41" t="s">
        <v>117</v>
      </c>
      <c r="B114" s="64"/>
      <c r="C114" s="64"/>
      <c r="D114" s="64"/>
      <c r="E114" s="64"/>
      <c r="F114" s="64"/>
      <c r="G114" s="64"/>
      <c r="H114" s="23"/>
      <c r="I114" s="23"/>
      <c r="J114" s="37"/>
      <c r="K114" s="37"/>
      <c r="L114" s="37"/>
      <c r="M114" s="194"/>
      <c r="N114" s="195"/>
      <c r="O114" s="37"/>
      <c r="P114" s="37"/>
      <c r="Q114" s="194"/>
      <c r="R114" s="195"/>
      <c r="S114" s="18"/>
      <c r="T114" s="18"/>
      <c r="U114" s="18"/>
      <c r="V114" s="18"/>
      <c r="W114" s="18"/>
      <c r="X114" s="3"/>
    </row>
    <row r="115" spans="1:84" ht="103.2" customHeight="1" thickBot="1" x14ac:dyDescent="0.35">
      <c r="A115" s="41" t="s">
        <v>120</v>
      </c>
      <c r="B115" s="64"/>
      <c r="C115" s="64"/>
      <c r="D115" s="64"/>
      <c r="E115" s="64"/>
      <c r="F115" s="64"/>
      <c r="G115" s="64"/>
      <c r="H115" s="23"/>
      <c r="I115" s="23"/>
      <c r="J115" s="37">
        <f>SUM(J116,J128)</f>
        <v>516169.30000000005</v>
      </c>
      <c r="K115" s="37">
        <f>SUM(K116,K128)</f>
        <v>512903.39999999997</v>
      </c>
      <c r="L115" s="37">
        <f>SUM(L116,L128)</f>
        <v>564156.50000000012</v>
      </c>
      <c r="M115" s="194">
        <f t="shared" ref="M115:Q115" si="8">SUM(M116,M128)</f>
        <v>594889.49999999988</v>
      </c>
      <c r="N115" s="195"/>
      <c r="O115" s="42">
        <f t="shared" si="8"/>
        <v>594889.49999999988</v>
      </c>
      <c r="P115" s="42">
        <f t="shared" si="8"/>
        <v>0</v>
      </c>
      <c r="Q115" s="194">
        <f t="shared" si="8"/>
        <v>596649.99999999988</v>
      </c>
      <c r="R115" s="195"/>
      <c r="S115" s="18">
        <f>SUM(S116,S128)</f>
        <v>596649.99999999988</v>
      </c>
      <c r="T115" s="18">
        <f>SUM(T116,T128)</f>
        <v>0</v>
      </c>
      <c r="U115" s="18">
        <f>SUM(U116,U128)</f>
        <v>595391.29999999993</v>
      </c>
      <c r="V115" s="18">
        <f>SUM(V116,V128)</f>
        <v>595391.29999999993</v>
      </c>
      <c r="W115" s="18">
        <v>0</v>
      </c>
      <c r="X115" s="3"/>
    </row>
    <row r="116" spans="1:84" ht="49.95" customHeight="1" thickBot="1" x14ac:dyDescent="0.35">
      <c r="A116" s="41" t="s">
        <v>121</v>
      </c>
      <c r="B116" s="157"/>
      <c r="C116" s="157"/>
      <c r="D116" s="157"/>
      <c r="E116" s="157"/>
      <c r="F116" s="157"/>
      <c r="G116" s="157"/>
      <c r="H116" s="25"/>
      <c r="I116" s="25"/>
      <c r="J116" s="37">
        <f>SUM(J117:J127)</f>
        <v>21131.3</v>
      </c>
      <c r="K116" s="37">
        <f>SUM(K117:K127)</f>
        <v>20934.3</v>
      </c>
      <c r="L116" s="37">
        <f>SUM(L117:L127)</f>
        <v>41454.299999999996</v>
      </c>
      <c r="M116" s="194">
        <f t="shared" ref="M116:Q116" si="9">SUM(M117:M127)</f>
        <v>31633.599999999999</v>
      </c>
      <c r="N116" s="195"/>
      <c r="O116" s="42">
        <f t="shared" si="9"/>
        <v>31633.599999999999</v>
      </c>
      <c r="P116" s="42">
        <f t="shared" si="9"/>
        <v>0</v>
      </c>
      <c r="Q116" s="194">
        <f t="shared" si="9"/>
        <v>32533.699999999997</v>
      </c>
      <c r="R116" s="195"/>
      <c r="S116" s="18">
        <f>SUM(S117:S127)</f>
        <v>32533.699999999997</v>
      </c>
      <c r="T116" s="18">
        <f>SUM(T117:T127)</f>
        <v>0</v>
      </c>
      <c r="U116" s="18">
        <f>SUM(U117:U127)</f>
        <v>31254.3</v>
      </c>
      <c r="V116" s="18">
        <f>SUM(V117:V127)</f>
        <v>31254.3</v>
      </c>
      <c r="W116" s="18">
        <v>0</v>
      </c>
      <c r="X116" s="3"/>
    </row>
    <row r="117" spans="1:84" ht="86.4" customHeight="1" thickBot="1" x14ac:dyDescent="0.35">
      <c r="A117" s="17" t="s">
        <v>299</v>
      </c>
      <c r="B117" s="158" t="s">
        <v>300</v>
      </c>
      <c r="C117" s="158" t="s">
        <v>301</v>
      </c>
      <c r="D117" s="158" t="s">
        <v>302</v>
      </c>
      <c r="E117" s="125" t="s">
        <v>303</v>
      </c>
      <c r="F117" s="159" t="s">
        <v>304</v>
      </c>
      <c r="G117" s="158" t="s">
        <v>305</v>
      </c>
      <c r="H117" s="76" t="s">
        <v>142</v>
      </c>
      <c r="I117" s="75" t="s">
        <v>140</v>
      </c>
      <c r="J117" s="68">
        <v>5257</v>
      </c>
      <c r="K117" s="20">
        <v>5257</v>
      </c>
      <c r="L117" s="39">
        <v>5470.8</v>
      </c>
      <c r="M117" s="175">
        <v>0</v>
      </c>
      <c r="N117" s="179"/>
      <c r="O117" s="32">
        <v>0</v>
      </c>
      <c r="P117" s="34">
        <v>0</v>
      </c>
      <c r="Q117" s="175">
        <v>0</v>
      </c>
      <c r="R117" s="176"/>
      <c r="S117" s="31">
        <v>0</v>
      </c>
      <c r="T117" s="31">
        <v>0</v>
      </c>
      <c r="U117" s="31">
        <v>0</v>
      </c>
      <c r="V117" s="31">
        <v>0</v>
      </c>
      <c r="W117" s="31">
        <v>0</v>
      </c>
      <c r="X117" s="3"/>
    </row>
    <row r="118" spans="1:84" ht="139.19999999999999" customHeight="1" thickBot="1" x14ac:dyDescent="0.35">
      <c r="A118" s="108" t="s">
        <v>306</v>
      </c>
      <c r="B118" s="125" t="s">
        <v>308</v>
      </c>
      <c r="C118" s="158" t="s">
        <v>309</v>
      </c>
      <c r="D118" s="158" t="s">
        <v>310</v>
      </c>
      <c r="E118" s="125" t="s">
        <v>406</v>
      </c>
      <c r="F118" s="158" t="s">
        <v>311</v>
      </c>
      <c r="G118" s="158" t="s">
        <v>312</v>
      </c>
      <c r="H118" s="75" t="s">
        <v>142</v>
      </c>
      <c r="I118" s="75" t="s">
        <v>143</v>
      </c>
      <c r="J118" s="32">
        <v>895.2</v>
      </c>
      <c r="K118" s="66">
        <v>895.2</v>
      </c>
      <c r="L118" s="39">
        <v>951.3</v>
      </c>
      <c r="M118" s="175">
        <v>1039.9000000000001</v>
      </c>
      <c r="N118" s="179"/>
      <c r="O118" s="32">
        <v>1039.9000000000001</v>
      </c>
      <c r="P118" s="34">
        <v>0</v>
      </c>
      <c r="Q118" s="175">
        <v>2171.3000000000002</v>
      </c>
      <c r="R118" s="176"/>
      <c r="S118" s="31">
        <v>2171.3000000000002</v>
      </c>
      <c r="T118" s="31">
        <v>0</v>
      </c>
      <c r="U118" s="31">
        <v>0</v>
      </c>
      <c r="V118" s="31">
        <v>0</v>
      </c>
      <c r="W118" s="31">
        <v>0</v>
      </c>
      <c r="X118" s="3"/>
    </row>
    <row r="119" spans="1:84" ht="136.80000000000001" customHeight="1" thickBot="1" x14ac:dyDescent="0.35">
      <c r="A119" s="109" t="s">
        <v>307</v>
      </c>
      <c r="B119" s="160" t="s">
        <v>313</v>
      </c>
      <c r="C119" s="161" t="s">
        <v>314</v>
      </c>
      <c r="D119" s="161" t="s">
        <v>315</v>
      </c>
      <c r="E119" s="162" t="s">
        <v>392</v>
      </c>
      <c r="F119" s="161" t="s">
        <v>316</v>
      </c>
      <c r="G119" s="161" t="s">
        <v>317</v>
      </c>
      <c r="H119" s="110" t="s">
        <v>142</v>
      </c>
      <c r="I119" s="110" t="s">
        <v>143</v>
      </c>
      <c r="J119" s="88">
        <v>895.2</v>
      </c>
      <c r="K119" s="32">
        <v>895.2</v>
      </c>
      <c r="L119" s="39">
        <v>3805.3</v>
      </c>
      <c r="M119" s="175">
        <v>2079.8000000000002</v>
      </c>
      <c r="N119" s="179"/>
      <c r="O119" s="32">
        <v>2079.8000000000002</v>
      </c>
      <c r="P119" s="34">
        <v>0</v>
      </c>
      <c r="Q119" s="175">
        <v>2171.3000000000002</v>
      </c>
      <c r="R119" s="176"/>
      <c r="S119" s="31">
        <v>2171.3000000000002</v>
      </c>
      <c r="T119" s="31">
        <v>0</v>
      </c>
      <c r="U119" s="31">
        <v>2269</v>
      </c>
      <c r="V119" s="31">
        <v>2269</v>
      </c>
      <c r="W119" s="31">
        <v>0</v>
      </c>
      <c r="X119" s="3"/>
    </row>
    <row r="120" spans="1:84" ht="115.2" customHeight="1" thickBot="1" x14ac:dyDescent="0.35">
      <c r="A120" s="94" t="s">
        <v>318</v>
      </c>
      <c r="B120" s="158" t="s">
        <v>319</v>
      </c>
      <c r="C120" s="158"/>
      <c r="D120" s="161"/>
      <c r="E120" s="115" t="s">
        <v>320</v>
      </c>
      <c r="F120" s="158" t="s">
        <v>321</v>
      </c>
      <c r="G120" s="158" t="s">
        <v>322</v>
      </c>
      <c r="H120" s="75" t="s">
        <v>202</v>
      </c>
      <c r="I120" s="75" t="s">
        <v>225</v>
      </c>
      <c r="J120" s="90">
        <v>27.1</v>
      </c>
      <c r="K120" s="32">
        <v>27.1</v>
      </c>
      <c r="L120" s="32">
        <v>25</v>
      </c>
      <c r="M120" s="177">
        <v>147</v>
      </c>
      <c r="N120" s="196"/>
      <c r="O120" s="88">
        <v>147</v>
      </c>
      <c r="P120" s="111">
        <v>0</v>
      </c>
      <c r="Q120" s="177">
        <v>11.7</v>
      </c>
      <c r="R120" s="178"/>
      <c r="S120" s="55">
        <v>11.7</v>
      </c>
      <c r="T120" s="55">
        <v>0</v>
      </c>
      <c r="U120" s="55">
        <v>10.3</v>
      </c>
      <c r="V120" s="55">
        <v>10.3</v>
      </c>
      <c r="W120" s="55">
        <v>0</v>
      </c>
      <c r="X120" s="3"/>
    </row>
    <row r="121" spans="1:84" ht="115.2" customHeight="1" thickBot="1" x14ac:dyDescent="0.35">
      <c r="A121" s="17" t="s">
        <v>330</v>
      </c>
      <c r="B121" s="158"/>
      <c r="C121" s="158"/>
      <c r="D121" s="158"/>
      <c r="E121" s="115"/>
      <c r="F121" s="158"/>
      <c r="G121" s="158"/>
      <c r="H121" s="75" t="s">
        <v>249</v>
      </c>
      <c r="I121" s="75" t="s">
        <v>270</v>
      </c>
      <c r="J121" s="32">
        <v>5975.2</v>
      </c>
      <c r="K121" s="32">
        <v>5778.2</v>
      </c>
      <c r="L121" s="32">
        <v>20005.8</v>
      </c>
      <c r="M121" s="175">
        <v>18982.8</v>
      </c>
      <c r="N121" s="176"/>
      <c r="O121" s="32">
        <v>18982.8</v>
      </c>
      <c r="P121" s="32">
        <v>0</v>
      </c>
      <c r="Q121" s="179">
        <v>18982.8</v>
      </c>
      <c r="R121" s="179"/>
      <c r="S121" s="32">
        <v>18982.8</v>
      </c>
      <c r="T121" s="32">
        <v>0</v>
      </c>
      <c r="U121" s="87">
        <v>19980</v>
      </c>
      <c r="V121" s="32">
        <v>19980</v>
      </c>
      <c r="W121" s="32">
        <v>0</v>
      </c>
      <c r="X121" s="3"/>
    </row>
    <row r="122" spans="1:84" s="27" customFormat="1" ht="87" customHeight="1" thickBot="1" x14ac:dyDescent="0.35">
      <c r="A122" s="17" t="s">
        <v>325</v>
      </c>
      <c r="B122" s="158"/>
      <c r="C122" s="158"/>
      <c r="D122" s="158"/>
      <c r="E122" s="163" t="s">
        <v>323</v>
      </c>
      <c r="F122" s="164" t="s">
        <v>163</v>
      </c>
      <c r="G122" s="158" t="s">
        <v>324</v>
      </c>
      <c r="H122" s="75" t="s">
        <v>140</v>
      </c>
      <c r="I122" s="75" t="s">
        <v>225</v>
      </c>
      <c r="J122" s="32">
        <v>2992</v>
      </c>
      <c r="K122" s="32">
        <v>2992</v>
      </c>
      <c r="L122" s="32">
        <v>5235.3999999999996</v>
      </c>
      <c r="M122" s="175">
        <v>3833.3</v>
      </c>
      <c r="N122" s="176"/>
      <c r="O122" s="118">
        <v>3833.3</v>
      </c>
      <c r="P122" s="32">
        <v>0</v>
      </c>
      <c r="Q122" s="175">
        <v>3833.3</v>
      </c>
      <c r="R122" s="176"/>
      <c r="S122" s="32">
        <v>3833.3</v>
      </c>
      <c r="T122" s="32">
        <v>0</v>
      </c>
      <c r="U122" s="32">
        <v>3833.3</v>
      </c>
      <c r="V122" s="32">
        <v>3833.3</v>
      </c>
      <c r="W122" s="116">
        <v>0</v>
      </c>
      <c r="X122" s="28"/>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30"/>
    </row>
    <row r="123" spans="1:84" s="27" customFormat="1" ht="87" customHeight="1" thickBot="1" x14ac:dyDescent="0.35">
      <c r="A123" s="17" t="s">
        <v>326</v>
      </c>
      <c r="B123" s="125"/>
      <c r="C123" s="125"/>
      <c r="D123" s="125"/>
      <c r="E123" s="158" t="s">
        <v>323</v>
      </c>
      <c r="F123" s="158" t="s">
        <v>163</v>
      </c>
      <c r="G123" s="158" t="s">
        <v>324</v>
      </c>
      <c r="H123" s="75" t="s">
        <v>140</v>
      </c>
      <c r="I123" s="75" t="s">
        <v>225</v>
      </c>
      <c r="J123" s="32">
        <v>1769.4</v>
      </c>
      <c r="K123" s="32">
        <v>1769.4</v>
      </c>
      <c r="L123" s="32">
        <v>1575</v>
      </c>
      <c r="M123" s="175">
        <v>1387.5</v>
      </c>
      <c r="N123" s="176"/>
      <c r="O123" s="32">
        <v>1387.5</v>
      </c>
      <c r="P123" s="32">
        <v>0</v>
      </c>
      <c r="Q123" s="175">
        <v>1200</v>
      </c>
      <c r="R123" s="176"/>
      <c r="S123" s="32">
        <v>1200</v>
      </c>
      <c r="T123" s="32">
        <v>0</v>
      </c>
      <c r="U123" s="32">
        <v>1050</v>
      </c>
      <c r="V123" s="32">
        <v>1050</v>
      </c>
      <c r="W123" s="86">
        <v>0</v>
      </c>
      <c r="X123" s="28"/>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c r="CD123" s="29"/>
      <c r="CE123" s="29"/>
      <c r="CF123" s="30"/>
    </row>
    <row r="124" spans="1:84" s="29" customFormat="1" ht="87" customHeight="1" thickBot="1" x14ac:dyDescent="0.35">
      <c r="A124" s="17" t="s">
        <v>328</v>
      </c>
      <c r="B124" s="125"/>
      <c r="C124" s="125"/>
      <c r="D124" s="125"/>
      <c r="E124" s="158" t="s">
        <v>323</v>
      </c>
      <c r="F124" s="158" t="s">
        <v>163</v>
      </c>
      <c r="G124" s="158" t="s">
        <v>324</v>
      </c>
      <c r="H124" s="75" t="s">
        <v>140</v>
      </c>
      <c r="I124" s="75" t="s">
        <v>225</v>
      </c>
      <c r="J124" s="32">
        <v>1862</v>
      </c>
      <c r="K124" s="32">
        <v>1862</v>
      </c>
      <c r="L124" s="32">
        <v>1416.7</v>
      </c>
      <c r="M124" s="175">
        <v>1444.7</v>
      </c>
      <c r="N124" s="176"/>
      <c r="O124" s="118">
        <v>1444.7</v>
      </c>
      <c r="P124" s="32">
        <v>0</v>
      </c>
      <c r="Q124" s="175">
        <v>1444.7</v>
      </c>
      <c r="R124" s="176"/>
      <c r="S124" s="32">
        <v>1444.7</v>
      </c>
      <c r="T124" s="32">
        <v>0</v>
      </c>
      <c r="U124" s="32">
        <v>1444.7</v>
      </c>
      <c r="V124" s="32">
        <v>1444.7</v>
      </c>
      <c r="W124" s="86">
        <v>0</v>
      </c>
      <c r="X124" s="28"/>
    </row>
    <row r="125" spans="1:84" s="29" customFormat="1" ht="87" customHeight="1" thickBot="1" x14ac:dyDescent="0.35">
      <c r="A125" s="17" t="s">
        <v>329</v>
      </c>
      <c r="B125" s="125"/>
      <c r="C125" s="125"/>
      <c r="D125" s="125"/>
      <c r="E125" s="158" t="s">
        <v>323</v>
      </c>
      <c r="F125" s="158" t="s">
        <v>163</v>
      </c>
      <c r="G125" s="158" t="s">
        <v>324</v>
      </c>
      <c r="H125" s="75" t="s">
        <v>140</v>
      </c>
      <c r="I125" s="75" t="s">
        <v>225</v>
      </c>
      <c r="J125" s="32">
        <v>628.6</v>
      </c>
      <c r="K125" s="32">
        <v>628.6</v>
      </c>
      <c r="L125" s="32">
        <v>1592</v>
      </c>
      <c r="M125" s="175">
        <v>1861.1</v>
      </c>
      <c r="N125" s="176"/>
      <c r="O125" s="32">
        <v>1861.1</v>
      </c>
      <c r="P125" s="84">
        <v>0</v>
      </c>
      <c r="Q125" s="175">
        <v>1861.1</v>
      </c>
      <c r="R125" s="176"/>
      <c r="S125" s="32">
        <v>1861.1</v>
      </c>
      <c r="T125" s="32">
        <v>0</v>
      </c>
      <c r="U125" s="32">
        <v>1836.1</v>
      </c>
      <c r="V125" s="32">
        <v>1836.1</v>
      </c>
      <c r="W125" s="120">
        <v>0</v>
      </c>
      <c r="X125" s="28"/>
    </row>
    <row r="126" spans="1:84" s="29" customFormat="1" ht="87" customHeight="1" thickBot="1" x14ac:dyDescent="0.35">
      <c r="A126" s="16" t="s">
        <v>386</v>
      </c>
      <c r="B126" s="162"/>
      <c r="C126" s="125"/>
      <c r="D126" s="125"/>
      <c r="E126" s="158" t="s">
        <v>323</v>
      </c>
      <c r="F126" s="158" t="s">
        <v>163</v>
      </c>
      <c r="G126" s="158" t="s">
        <v>324</v>
      </c>
      <c r="H126" s="75" t="s">
        <v>140</v>
      </c>
      <c r="I126" s="75" t="s">
        <v>225</v>
      </c>
      <c r="J126" s="32">
        <v>0</v>
      </c>
      <c r="K126" s="32">
        <v>0</v>
      </c>
      <c r="L126" s="32">
        <v>0</v>
      </c>
      <c r="M126" s="175">
        <v>368.6</v>
      </c>
      <c r="N126" s="176"/>
      <c r="O126" s="32">
        <v>368.6</v>
      </c>
      <c r="P126" s="34">
        <v>0</v>
      </c>
      <c r="Q126" s="175">
        <v>368.6</v>
      </c>
      <c r="R126" s="176"/>
      <c r="S126" s="32">
        <v>368.6</v>
      </c>
      <c r="T126" s="32">
        <v>0</v>
      </c>
      <c r="U126" s="32">
        <v>342</v>
      </c>
      <c r="V126" s="32">
        <v>342</v>
      </c>
      <c r="W126" s="32">
        <v>0</v>
      </c>
      <c r="X126" s="28"/>
    </row>
    <row r="127" spans="1:84" ht="49.95" customHeight="1" thickBot="1" x14ac:dyDescent="0.35">
      <c r="A127" s="17" t="s">
        <v>327</v>
      </c>
      <c r="B127" s="153"/>
      <c r="C127" s="125"/>
      <c r="D127" s="125"/>
      <c r="E127" s="158" t="s">
        <v>323</v>
      </c>
      <c r="F127" s="158" t="s">
        <v>163</v>
      </c>
      <c r="G127" s="165" t="s">
        <v>324</v>
      </c>
      <c r="H127" s="75" t="s">
        <v>140</v>
      </c>
      <c r="I127" s="75" t="s">
        <v>225</v>
      </c>
      <c r="J127" s="32">
        <v>829.6</v>
      </c>
      <c r="K127" s="87">
        <v>829.6</v>
      </c>
      <c r="L127" s="32">
        <v>1377</v>
      </c>
      <c r="M127" s="175">
        <v>488.9</v>
      </c>
      <c r="N127" s="179"/>
      <c r="O127" s="32">
        <v>488.9</v>
      </c>
      <c r="P127" s="34">
        <v>0</v>
      </c>
      <c r="Q127" s="175">
        <v>488.9</v>
      </c>
      <c r="R127" s="176"/>
      <c r="S127" s="35">
        <v>488.9</v>
      </c>
      <c r="T127" s="31">
        <v>0</v>
      </c>
      <c r="U127" s="31">
        <v>488.9</v>
      </c>
      <c r="V127" s="31">
        <v>488.9</v>
      </c>
      <c r="W127" s="31">
        <v>0</v>
      </c>
      <c r="X127" s="3"/>
    </row>
    <row r="128" spans="1:84" ht="49.95" customHeight="1" thickBot="1" x14ac:dyDescent="0.35">
      <c r="A128" s="41" t="s">
        <v>122</v>
      </c>
      <c r="B128" s="157"/>
      <c r="C128" s="157"/>
      <c r="D128" s="157"/>
      <c r="E128" s="157"/>
      <c r="F128" s="157"/>
      <c r="G128" s="157"/>
      <c r="H128" s="25"/>
      <c r="I128" s="25"/>
      <c r="J128" s="89">
        <f>SUM(J129:J151)</f>
        <v>495038.00000000006</v>
      </c>
      <c r="K128" s="89">
        <f>SUM(K129:K151)</f>
        <v>491969.1</v>
      </c>
      <c r="L128" s="89">
        <f>SUM(L129:L151)</f>
        <v>522702.20000000007</v>
      </c>
      <c r="M128" s="208">
        <f t="shared" ref="M128:Q128" si="10">SUM(M129:M151)</f>
        <v>563255.89999999991</v>
      </c>
      <c r="N128" s="216"/>
      <c r="O128" s="42">
        <f t="shared" si="10"/>
        <v>563255.89999999991</v>
      </c>
      <c r="P128" s="42">
        <f t="shared" si="10"/>
        <v>0</v>
      </c>
      <c r="Q128" s="194">
        <f t="shared" si="10"/>
        <v>564116.29999999993</v>
      </c>
      <c r="R128" s="195"/>
      <c r="S128" s="18">
        <f>SUM(S129:S151)</f>
        <v>564116.29999999993</v>
      </c>
      <c r="T128" s="18">
        <f>SUM(T129:T151)</f>
        <v>0</v>
      </c>
      <c r="U128" s="21">
        <f>SUM(U129:U151)</f>
        <v>564136.99999999988</v>
      </c>
      <c r="V128" s="21">
        <f>SUM(V129:V151)</f>
        <v>564136.99999999988</v>
      </c>
      <c r="W128" s="18">
        <v>0</v>
      </c>
      <c r="X128" s="3"/>
    </row>
    <row r="129" spans="1:25" ht="49.95" customHeight="1" thickBot="1" x14ac:dyDescent="0.35">
      <c r="A129" s="38" t="s">
        <v>331</v>
      </c>
      <c r="B129" s="166" t="s">
        <v>332</v>
      </c>
      <c r="C129" s="158" t="s">
        <v>333</v>
      </c>
      <c r="D129" s="158" t="s">
        <v>334</v>
      </c>
      <c r="E129" s="158" t="s">
        <v>335</v>
      </c>
      <c r="F129" s="158" t="s">
        <v>336</v>
      </c>
      <c r="G129" s="158" t="s">
        <v>337</v>
      </c>
      <c r="H129" s="98" t="s">
        <v>202</v>
      </c>
      <c r="I129" s="119" t="s">
        <v>140</v>
      </c>
      <c r="J129" s="32">
        <v>473.5</v>
      </c>
      <c r="K129" s="91">
        <v>473.5</v>
      </c>
      <c r="L129" s="91">
        <v>469.7</v>
      </c>
      <c r="M129" s="175">
        <v>519</v>
      </c>
      <c r="N129" s="179"/>
      <c r="O129" s="32">
        <v>519</v>
      </c>
      <c r="P129" s="85">
        <v>0</v>
      </c>
      <c r="Q129" s="175">
        <v>519</v>
      </c>
      <c r="R129" s="176"/>
      <c r="S129" s="31">
        <v>519</v>
      </c>
      <c r="T129" s="31">
        <v>0</v>
      </c>
      <c r="U129" s="31">
        <v>519</v>
      </c>
      <c r="V129" s="31">
        <v>519</v>
      </c>
      <c r="W129" s="31">
        <v>0</v>
      </c>
      <c r="X129" s="3"/>
      <c r="Y129" s="43"/>
    </row>
    <row r="130" spans="1:25" ht="72.599999999999994" customHeight="1" thickBot="1" x14ac:dyDescent="0.35">
      <c r="A130" s="38" t="s">
        <v>338</v>
      </c>
      <c r="B130" s="159" t="s">
        <v>339</v>
      </c>
      <c r="C130" s="158" t="s">
        <v>163</v>
      </c>
      <c r="D130" s="158" t="s">
        <v>340</v>
      </c>
      <c r="E130" s="125" t="s">
        <v>341</v>
      </c>
      <c r="F130" s="134"/>
      <c r="G130" s="134"/>
      <c r="H130" s="78" t="s">
        <v>249</v>
      </c>
      <c r="I130" s="78" t="s">
        <v>202</v>
      </c>
      <c r="J130" s="39">
        <v>187973.7</v>
      </c>
      <c r="K130" s="39">
        <v>187973.7</v>
      </c>
      <c r="L130" s="39">
        <v>196959.4</v>
      </c>
      <c r="M130" s="175">
        <v>200655.8</v>
      </c>
      <c r="N130" s="179"/>
      <c r="O130" s="32">
        <v>200655.8</v>
      </c>
      <c r="P130" s="35">
        <v>0</v>
      </c>
      <c r="Q130" s="175">
        <v>200655.8</v>
      </c>
      <c r="R130" s="176"/>
      <c r="S130" s="31">
        <v>200655.8</v>
      </c>
      <c r="T130" s="31">
        <v>0</v>
      </c>
      <c r="U130" s="31">
        <v>200655.8</v>
      </c>
      <c r="V130" s="31">
        <v>200655.8</v>
      </c>
      <c r="W130" s="31">
        <v>0</v>
      </c>
      <c r="X130" s="3"/>
    </row>
    <row r="131" spans="1:25" ht="49.95" customHeight="1" thickBot="1" x14ac:dyDescent="0.35">
      <c r="A131" s="38" t="s">
        <v>342</v>
      </c>
      <c r="B131" s="125"/>
      <c r="C131" s="125"/>
      <c r="D131" s="125"/>
      <c r="E131" s="158" t="s">
        <v>343</v>
      </c>
      <c r="F131" s="158" t="s">
        <v>163</v>
      </c>
      <c r="G131" s="158" t="s">
        <v>344</v>
      </c>
      <c r="H131" s="75" t="s">
        <v>140</v>
      </c>
      <c r="I131" s="75" t="s">
        <v>225</v>
      </c>
      <c r="J131" s="39">
        <v>4694.5</v>
      </c>
      <c r="K131" s="39">
        <v>4694.5</v>
      </c>
      <c r="L131" s="39">
        <v>3746.2</v>
      </c>
      <c r="M131" s="175">
        <v>3847.8</v>
      </c>
      <c r="N131" s="179"/>
      <c r="O131" s="32">
        <v>3847.8</v>
      </c>
      <c r="P131" s="35">
        <v>0</v>
      </c>
      <c r="Q131" s="175">
        <v>3847.8</v>
      </c>
      <c r="R131" s="176"/>
      <c r="S131" s="31">
        <v>3847.8</v>
      </c>
      <c r="T131" s="31">
        <v>0</v>
      </c>
      <c r="U131" s="31">
        <v>3847.8</v>
      </c>
      <c r="V131" s="31">
        <v>3847.8</v>
      </c>
      <c r="W131" s="31">
        <v>0</v>
      </c>
      <c r="X131" s="3"/>
    </row>
    <row r="132" spans="1:25" ht="107.4" customHeight="1" thickBot="1" x14ac:dyDescent="0.35">
      <c r="A132" s="38" t="s">
        <v>345</v>
      </c>
      <c r="B132" s="125"/>
      <c r="C132" s="158"/>
      <c r="D132" s="158"/>
      <c r="E132" s="115" t="s">
        <v>346</v>
      </c>
      <c r="F132" s="158" t="s">
        <v>347</v>
      </c>
      <c r="G132" s="158" t="s">
        <v>348</v>
      </c>
      <c r="H132" s="75" t="s">
        <v>249</v>
      </c>
      <c r="I132" s="75" t="s">
        <v>141</v>
      </c>
      <c r="J132" s="39">
        <v>1025.4000000000001</v>
      </c>
      <c r="K132" s="39">
        <v>1025.4000000000001</v>
      </c>
      <c r="L132" s="39">
        <v>906.3</v>
      </c>
      <c r="M132" s="175">
        <v>909</v>
      </c>
      <c r="N132" s="179"/>
      <c r="O132" s="32">
        <v>909</v>
      </c>
      <c r="P132" s="35">
        <v>0</v>
      </c>
      <c r="Q132" s="175">
        <v>909</v>
      </c>
      <c r="R132" s="176"/>
      <c r="S132" s="31">
        <v>909</v>
      </c>
      <c r="T132" s="31">
        <v>0</v>
      </c>
      <c r="U132" s="31">
        <v>909</v>
      </c>
      <c r="V132" s="31">
        <v>909</v>
      </c>
      <c r="W132" s="31">
        <v>0</v>
      </c>
      <c r="X132" s="3"/>
    </row>
    <row r="133" spans="1:25" ht="49.95" customHeight="1" thickBot="1" x14ac:dyDescent="0.35">
      <c r="A133" s="38" t="s">
        <v>349</v>
      </c>
      <c r="B133" s="163" t="s">
        <v>332</v>
      </c>
      <c r="C133" s="164" t="s">
        <v>333</v>
      </c>
      <c r="D133" s="158" t="s">
        <v>334</v>
      </c>
      <c r="E133" s="115" t="s">
        <v>350</v>
      </c>
      <c r="F133" s="134"/>
      <c r="G133" s="134"/>
      <c r="H133" s="75" t="s">
        <v>202</v>
      </c>
      <c r="I133" s="75" t="s">
        <v>140</v>
      </c>
      <c r="J133" s="39">
        <v>1214</v>
      </c>
      <c r="K133" s="39">
        <v>1214</v>
      </c>
      <c r="L133" s="39">
        <v>1208.3</v>
      </c>
      <c r="M133" s="175">
        <v>1339.6</v>
      </c>
      <c r="N133" s="179"/>
      <c r="O133" s="32">
        <v>1339.6</v>
      </c>
      <c r="P133" s="35">
        <v>0</v>
      </c>
      <c r="Q133" s="175">
        <v>1339.6</v>
      </c>
      <c r="R133" s="176"/>
      <c r="S133" s="31">
        <v>1339.6</v>
      </c>
      <c r="T133" s="31">
        <v>0</v>
      </c>
      <c r="U133" s="31">
        <v>1339.6</v>
      </c>
      <c r="V133" s="31">
        <v>1339.6</v>
      </c>
      <c r="W133" s="31">
        <v>0</v>
      </c>
      <c r="X133" s="3"/>
    </row>
    <row r="134" spans="1:25" ht="79.8" customHeight="1" thickBot="1" x14ac:dyDescent="0.35">
      <c r="A134" s="38" t="s">
        <v>351</v>
      </c>
      <c r="B134" s="158" t="s">
        <v>300</v>
      </c>
      <c r="C134" s="158" t="s">
        <v>301</v>
      </c>
      <c r="D134" s="158" t="s">
        <v>302</v>
      </c>
      <c r="E134" s="125" t="s">
        <v>303</v>
      </c>
      <c r="F134" s="158" t="s">
        <v>304</v>
      </c>
      <c r="G134" s="158" t="s">
        <v>305</v>
      </c>
      <c r="H134" s="75" t="s">
        <v>142</v>
      </c>
      <c r="I134" s="75" t="s">
        <v>140</v>
      </c>
      <c r="J134" s="39">
        <v>13847</v>
      </c>
      <c r="K134" s="39">
        <v>11539.4</v>
      </c>
      <c r="L134" s="39">
        <v>13429.2</v>
      </c>
      <c r="M134" s="175">
        <v>16500</v>
      </c>
      <c r="N134" s="179"/>
      <c r="O134" s="32">
        <v>16500</v>
      </c>
      <c r="P134" s="35">
        <v>0</v>
      </c>
      <c r="Q134" s="175">
        <v>16500</v>
      </c>
      <c r="R134" s="176"/>
      <c r="S134" s="31">
        <v>16500</v>
      </c>
      <c r="T134" s="31">
        <v>0</v>
      </c>
      <c r="U134" s="31">
        <v>16500</v>
      </c>
      <c r="V134" s="31">
        <v>16500</v>
      </c>
      <c r="W134" s="31">
        <v>0</v>
      </c>
      <c r="X134" s="3"/>
    </row>
    <row r="135" spans="1:25" ht="49.95" customHeight="1" thickBot="1" x14ac:dyDescent="0.35">
      <c r="A135" s="38" t="s">
        <v>325</v>
      </c>
      <c r="B135" s="167"/>
      <c r="C135" s="125"/>
      <c r="D135" s="125"/>
      <c r="E135" s="158" t="s">
        <v>323</v>
      </c>
      <c r="F135" s="158" t="s">
        <v>163</v>
      </c>
      <c r="G135" s="158" t="s">
        <v>324</v>
      </c>
      <c r="H135" s="75" t="s">
        <v>140</v>
      </c>
      <c r="I135" s="75" t="s">
        <v>225</v>
      </c>
      <c r="J135" s="39">
        <v>5603.5</v>
      </c>
      <c r="K135" s="39">
        <v>5603.5</v>
      </c>
      <c r="L135" s="39">
        <v>12216.2</v>
      </c>
      <c r="M135" s="175">
        <v>7901.9</v>
      </c>
      <c r="N135" s="179"/>
      <c r="O135" s="32">
        <v>7901.9</v>
      </c>
      <c r="P135" s="35">
        <v>0</v>
      </c>
      <c r="Q135" s="175">
        <v>7901.9</v>
      </c>
      <c r="R135" s="176"/>
      <c r="S135" s="31">
        <v>7901.9</v>
      </c>
      <c r="T135" s="31">
        <v>0</v>
      </c>
      <c r="U135" s="31">
        <v>7901.9</v>
      </c>
      <c r="V135" s="31">
        <v>7901.9</v>
      </c>
      <c r="W135" s="31">
        <v>0</v>
      </c>
      <c r="X135" s="3"/>
    </row>
    <row r="136" spans="1:25" ht="72.599999999999994" customHeight="1" thickBot="1" x14ac:dyDescent="0.35">
      <c r="A136" s="38" t="s">
        <v>352</v>
      </c>
      <c r="B136" s="159" t="s">
        <v>300</v>
      </c>
      <c r="C136" s="158" t="s">
        <v>301</v>
      </c>
      <c r="D136" s="158" t="s">
        <v>302</v>
      </c>
      <c r="E136" s="125" t="s">
        <v>353</v>
      </c>
      <c r="F136" s="168" t="s">
        <v>354</v>
      </c>
      <c r="G136" s="158" t="s">
        <v>355</v>
      </c>
      <c r="H136" s="75" t="s">
        <v>202</v>
      </c>
      <c r="I136" s="75" t="s">
        <v>140</v>
      </c>
      <c r="J136" s="39">
        <v>397.9</v>
      </c>
      <c r="K136" s="39">
        <v>397.9</v>
      </c>
      <c r="L136" s="39">
        <v>394.2</v>
      </c>
      <c r="M136" s="175">
        <v>435.1</v>
      </c>
      <c r="N136" s="179"/>
      <c r="O136" s="32">
        <v>435.1</v>
      </c>
      <c r="P136" s="35">
        <v>0</v>
      </c>
      <c r="Q136" s="175">
        <v>435.1</v>
      </c>
      <c r="R136" s="176"/>
      <c r="S136" s="31">
        <v>435.1</v>
      </c>
      <c r="T136" s="31">
        <v>0</v>
      </c>
      <c r="U136" s="31">
        <v>435.1</v>
      </c>
      <c r="V136" s="31">
        <v>435.1</v>
      </c>
      <c r="W136" s="31">
        <v>0</v>
      </c>
      <c r="X136" s="3"/>
    </row>
    <row r="137" spans="1:25" ht="89.4" customHeight="1" thickBot="1" x14ac:dyDescent="0.35">
      <c r="A137" s="38" t="s">
        <v>356</v>
      </c>
      <c r="B137" s="125"/>
      <c r="C137" s="125"/>
      <c r="D137" s="125"/>
      <c r="E137" s="125" t="s">
        <v>357</v>
      </c>
      <c r="F137" s="134" t="s">
        <v>187</v>
      </c>
      <c r="G137" s="125" t="s">
        <v>358</v>
      </c>
      <c r="H137" s="75" t="s">
        <v>249</v>
      </c>
      <c r="I137" s="75" t="s">
        <v>270</v>
      </c>
      <c r="J137" s="39">
        <v>161.6</v>
      </c>
      <c r="K137" s="39">
        <v>161.6</v>
      </c>
      <c r="L137" s="39">
        <v>365.9</v>
      </c>
      <c r="M137" s="175">
        <v>160.1</v>
      </c>
      <c r="N137" s="179"/>
      <c r="O137" s="32">
        <v>160.1</v>
      </c>
      <c r="P137" s="35">
        <v>0</v>
      </c>
      <c r="Q137" s="175">
        <v>160.1</v>
      </c>
      <c r="R137" s="176"/>
      <c r="S137" s="31">
        <v>160.1</v>
      </c>
      <c r="T137" s="31">
        <v>0</v>
      </c>
      <c r="U137" s="31">
        <v>160.1</v>
      </c>
      <c r="V137" s="31">
        <v>160.1</v>
      </c>
      <c r="W137" s="31">
        <v>0</v>
      </c>
      <c r="X137" s="3"/>
    </row>
    <row r="138" spans="1:25" ht="49.95" customHeight="1" thickBot="1" x14ac:dyDescent="0.35">
      <c r="A138" s="38" t="s">
        <v>359</v>
      </c>
      <c r="B138" s="125"/>
      <c r="C138" s="125"/>
      <c r="D138" s="125"/>
      <c r="E138" s="125" t="s">
        <v>346</v>
      </c>
      <c r="F138" s="169" t="s">
        <v>360</v>
      </c>
      <c r="G138" s="115" t="s">
        <v>348</v>
      </c>
      <c r="H138" s="98" t="s">
        <v>249</v>
      </c>
      <c r="I138" s="98" t="s">
        <v>202</v>
      </c>
      <c r="J138" s="39">
        <v>1397.7</v>
      </c>
      <c r="K138" s="39">
        <v>1397.7</v>
      </c>
      <c r="L138" s="39">
        <v>1740.5</v>
      </c>
      <c r="M138" s="175">
        <v>1595.4</v>
      </c>
      <c r="N138" s="179"/>
      <c r="O138" s="32">
        <v>1595.4</v>
      </c>
      <c r="P138" s="35">
        <v>0</v>
      </c>
      <c r="Q138" s="175">
        <v>1595.4</v>
      </c>
      <c r="R138" s="176"/>
      <c r="S138" s="31">
        <v>1595.4</v>
      </c>
      <c r="T138" s="31">
        <v>0</v>
      </c>
      <c r="U138" s="31">
        <v>1595.4</v>
      </c>
      <c r="V138" s="31">
        <v>1595.4</v>
      </c>
      <c r="W138" s="31">
        <v>0</v>
      </c>
      <c r="X138" s="3"/>
    </row>
    <row r="139" spans="1:25" ht="49.95" customHeight="1" thickBot="1" x14ac:dyDescent="0.35">
      <c r="A139" s="17" t="s">
        <v>361</v>
      </c>
      <c r="B139" s="158" t="s">
        <v>339</v>
      </c>
      <c r="C139" s="158" t="s">
        <v>362</v>
      </c>
      <c r="D139" s="168" t="s">
        <v>340</v>
      </c>
      <c r="E139" s="125" t="s">
        <v>346</v>
      </c>
      <c r="F139" s="170" t="s">
        <v>363</v>
      </c>
      <c r="G139" s="134"/>
      <c r="H139" s="75" t="s">
        <v>249</v>
      </c>
      <c r="I139" s="75" t="s">
        <v>270</v>
      </c>
      <c r="J139" s="20">
        <v>244382.2</v>
      </c>
      <c r="K139" s="20">
        <v>244382.2</v>
      </c>
      <c r="L139" s="20">
        <v>250733</v>
      </c>
      <c r="M139" s="177">
        <v>280363.3</v>
      </c>
      <c r="N139" s="196"/>
      <c r="O139" s="32">
        <v>280363.3</v>
      </c>
      <c r="P139" s="35">
        <v>0</v>
      </c>
      <c r="Q139" s="175">
        <v>280363.3</v>
      </c>
      <c r="R139" s="176"/>
      <c r="S139" s="31">
        <v>280363.3</v>
      </c>
      <c r="T139" s="31">
        <v>0</v>
      </c>
      <c r="U139" s="31">
        <v>280363.3</v>
      </c>
      <c r="V139" s="31">
        <v>280363.3</v>
      </c>
      <c r="W139" s="31">
        <v>0</v>
      </c>
      <c r="X139" s="3"/>
    </row>
    <row r="140" spans="1:25" ht="108.6" customHeight="1" thickBot="1" x14ac:dyDescent="0.35">
      <c r="A140" s="17" t="s">
        <v>364</v>
      </c>
      <c r="B140" s="125"/>
      <c r="C140" s="125"/>
      <c r="D140" s="125"/>
      <c r="E140" s="125" t="s">
        <v>407</v>
      </c>
      <c r="F140" s="134"/>
      <c r="G140" s="134"/>
      <c r="H140" s="76" t="s">
        <v>142</v>
      </c>
      <c r="I140" s="75" t="s">
        <v>140</v>
      </c>
      <c r="J140" s="32">
        <v>7871.9</v>
      </c>
      <c r="K140" s="32">
        <v>7155</v>
      </c>
      <c r="L140" s="32">
        <v>9893.7000000000007</v>
      </c>
      <c r="M140" s="179">
        <v>8007.8</v>
      </c>
      <c r="N140" s="176"/>
      <c r="O140" s="32">
        <v>8007.8</v>
      </c>
      <c r="P140" s="35">
        <v>0</v>
      </c>
      <c r="Q140" s="175">
        <v>8007.8</v>
      </c>
      <c r="R140" s="176"/>
      <c r="S140" s="31">
        <v>8007.8</v>
      </c>
      <c r="T140" s="31">
        <v>0</v>
      </c>
      <c r="U140" s="31">
        <v>8007.8</v>
      </c>
      <c r="V140" s="31">
        <v>8007.8</v>
      </c>
      <c r="W140" s="31">
        <v>0</v>
      </c>
      <c r="X140" s="3"/>
    </row>
    <row r="141" spans="1:25" ht="49.95" customHeight="1" thickBot="1" x14ac:dyDescent="0.35">
      <c r="A141" s="17" t="s">
        <v>327</v>
      </c>
      <c r="B141" s="125"/>
      <c r="C141" s="125"/>
      <c r="D141" s="125"/>
      <c r="E141" s="158" t="s">
        <v>323</v>
      </c>
      <c r="F141" s="158" t="s">
        <v>163</v>
      </c>
      <c r="G141" s="158" t="s">
        <v>324</v>
      </c>
      <c r="H141" s="75" t="s">
        <v>140</v>
      </c>
      <c r="I141" s="75" t="s">
        <v>225</v>
      </c>
      <c r="J141" s="32">
        <v>1609.8</v>
      </c>
      <c r="K141" s="32">
        <v>1609.8</v>
      </c>
      <c r="L141" s="32">
        <v>1014.9</v>
      </c>
      <c r="M141" s="218">
        <v>904.6</v>
      </c>
      <c r="N141" s="218"/>
      <c r="O141" s="32">
        <v>904.6</v>
      </c>
      <c r="P141" s="35">
        <v>0</v>
      </c>
      <c r="Q141" s="175">
        <v>904.6</v>
      </c>
      <c r="R141" s="176"/>
      <c r="S141" s="31">
        <v>904.6</v>
      </c>
      <c r="T141" s="31">
        <v>0</v>
      </c>
      <c r="U141" s="31">
        <v>904.6</v>
      </c>
      <c r="V141" s="31">
        <v>904.6</v>
      </c>
      <c r="W141" s="31">
        <v>0</v>
      </c>
      <c r="X141" s="3"/>
    </row>
    <row r="142" spans="1:25" ht="160.80000000000001" customHeight="1" thickBot="1" x14ac:dyDescent="0.35">
      <c r="A142" s="17" t="s">
        <v>365</v>
      </c>
      <c r="B142" s="162"/>
      <c r="C142" s="125"/>
      <c r="D142" s="125"/>
      <c r="E142" s="115" t="s">
        <v>366</v>
      </c>
      <c r="F142" s="158" t="s">
        <v>163</v>
      </c>
      <c r="G142" s="158" t="s">
        <v>344</v>
      </c>
      <c r="H142" s="98" t="s">
        <v>249</v>
      </c>
      <c r="I142" s="98" t="s">
        <v>270</v>
      </c>
      <c r="J142" s="32">
        <v>9656.2999999999993</v>
      </c>
      <c r="K142" s="32">
        <v>9656.2999999999993</v>
      </c>
      <c r="L142" s="32">
        <v>10392.200000000001</v>
      </c>
      <c r="M142" s="175">
        <v>10850.3</v>
      </c>
      <c r="N142" s="176"/>
      <c r="O142" s="32">
        <v>10850.3</v>
      </c>
      <c r="P142" s="35">
        <v>0</v>
      </c>
      <c r="Q142" s="175">
        <v>10850.3</v>
      </c>
      <c r="R142" s="176"/>
      <c r="S142" s="31">
        <v>10850.3</v>
      </c>
      <c r="T142" s="31">
        <v>0</v>
      </c>
      <c r="U142" s="31">
        <v>10850.3</v>
      </c>
      <c r="V142" s="31">
        <v>10850.3</v>
      </c>
      <c r="W142" s="31">
        <v>0</v>
      </c>
      <c r="X142" s="3"/>
    </row>
    <row r="143" spans="1:25" ht="73.2" customHeight="1" thickBot="1" x14ac:dyDescent="0.35">
      <c r="A143" s="17" t="s">
        <v>328</v>
      </c>
      <c r="B143" s="125"/>
      <c r="C143" s="125"/>
      <c r="D143" s="125"/>
      <c r="E143" s="168" t="s">
        <v>323</v>
      </c>
      <c r="F143" s="158" t="s">
        <v>163</v>
      </c>
      <c r="G143" s="168" t="s">
        <v>324</v>
      </c>
      <c r="H143" s="75" t="s">
        <v>140</v>
      </c>
      <c r="I143" s="75" t="s">
        <v>225</v>
      </c>
      <c r="J143" s="32">
        <v>10633.8</v>
      </c>
      <c r="K143" s="121">
        <v>10633.8</v>
      </c>
      <c r="L143" s="32">
        <v>14957.6</v>
      </c>
      <c r="M143" s="179">
        <v>19806.5</v>
      </c>
      <c r="N143" s="179"/>
      <c r="O143" s="32">
        <v>19806.5</v>
      </c>
      <c r="P143" s="35">
        <v>0</v>
      </c>
      <c r="Q143" s="175">
        <v>20741.900000000001</v>
      </c>
      <c r="R143" s="176"/>
      <c r="S143" s="31">
        <v>20741.900000000001</v>
      </c>
      <c r="T143" s="31">
        <v>0</v>
      </c>
      <c r="U143" s="31">
        <v>20741.900000000001</v>
      </c>
      <c r="V143" s="31">
        <v>20741.900000000001</v>
      </c>
      <c r="W143" s="31">
        <v>0</v>
      </c>
      <c r="X143" s="3"/>
    </row>
    <row r="144" spans="1:25" ht="162" customHeight="1" thickBot="1" x14ac:dyDescent="0.35">
      <c r="A144" s="17" t="s">
        <v>367</v>
      </c>
      <c r="B144" s="158" t="s">
        <v>191</v>
      </c>
      <c r="C144" s="158" t="s">
        <v>368</v>
      </c>
      <c r="D144" s="158" t="s">
        <v>136</v>
      </c>
      <c r="E144" s="125" t="s">
        <v>408</v>
      </c>
      <c r="F144" s="158" t="s">
        <v>163</v>
      </c>
      <c r="G144" s="158" t="s">
        <v>369</v>
      </c>
      <c r="H144" s="75" t="s">
        <v>140</v>
      </c>
      <c r="I144" s="75" t="s">
        <v>225</v>
      </c>
      <c r="J144" s="32">
        <v>499.9</v>
      </c>
      <c r="K144" s="32">
        <v>499.8</v>
      </c>
      <c r="L144" s="32">
        <v>491.8</v>
      </c>
      <c r="M144" s="179">
        <v>569.29999999999995</v>
      </c>
      <c r="N144" s="179"/>
      <c r="O144" s="32">
        <v>569.29999999999995</v>
      </c>
      <c r="P144" s="35">
        <v>0</v>
      </c>
      <c r="Q144" s="175">
        <v>569.29999999999995</v>
      </c>
      <c r="R144" s="176"/>
      <c r="S144" s="31">
        <v>569.29999999999995</v>
      </c>
      <c r="T144" s="31">
        <v>0</v>
      </c>
      <c r="U144" s="31">
        <v>569.29999999999995</v>
      </c>
      <c r="V144" s="31">
        <v>569.29999999999995</v>
      </c>
      <c r="W144" s="31">
        <v>0</v>
      </c>
      <c r="X144" s="3"/>
    </row>
    <row r="145" spans="1:24" ht="73.2" customHeight="1" thickBot="1" x14ac:dyDescent="0.35">
      <c r="A145" s="17" t="s">
        <v>370</v>
      </c>
      <c r="B145" s="125"/>
      <c r="C145" s="125"/>
      <c r="D145" s="125"/>
      <c r="E145" s="158" t="s">
        <v>323</v>
      </c>
      <c r="F145" s="158" t="s">
        <v>163</v>
      </c>
      <c r="G145" s="158" t="s">
        <v>324</v>
      </c>
      <c r="H145" s="98" t="s">
        <v>140</v>
      </c>
      <c r="I145" s="98" t="s">
        <v>225</v>
      </c>
      <c r="J145" s="32">
        <v>705.2</v>
      </c>
      <c r="K145" s="32">
        <v>705.2</v>
      </c>
      <c r="L145" s="32">
        <v>521</v>
      </c>
      <c r="M145" s="175">
        <v>555</v>
      </c>
      <c r="N145" s="176"/>
      <c r="O145" s="32">
        <v>555</v>
      </c>
      <c r="P145" s="35">
        <v>0</v>
      </c>
      <c r="Q145" s="175">
        <v>480</v>
      </c>
      <c r="R145" s="176"/>
      <c r="S145" s="31">
        <v>480</v>
      </c>
      <c r="T145" s="31">
        <v>0</v>
      </c>
      <c r="U145" s="31">
        <v>420</v>
      </c>
      <c r="V145" s="31">
        <v>420</v>
      </c>
      <c r="W145" s="31">
        <v>0</v>
      </c>
      <c r="X145" s="3"/>
    </row>
    <row r="146" spans="1:24" ht="129.6" customHeight="1" thickBot="1" x14ac:dyDescent="0.35">
      <c r="A146" s="45" t="s">
        <v>371</v>
      </c>
      <c r="B146" s="162"/>
      <c r="C146" s="125"/>
      <c r="D146" s="125"/>
      <c r="E146" s="115" t="s">
        <v>346</v>
      </c>
      <c r="F146" s="169" t="s">
        <v>360</v>
      </c>
      <c r="G146" s="115" t="s">
        <v>348</v>
      </c>
      <c r="H146" s="98" t="s">
        <v>249</v>
      </c>
      <c r="I146" s="98" t="s">
        <v>270</v>
      </c>
      <c r="J146" s="32">
        <v>614.4</v>
      </c>
      <c r="K146" s="32">
        <v>570.1</v>
      </c>
      <c r="L146" s="32">
        <v>666.7</v>
      </c>
      <c r="M146" s="217">
        <v>666.7</v>
      </c>
      <c r="N146" s="217"/>
      <c r="O146" s="118">
        <v>666.7</v>
      </c>
      <c r="P146" s="35">
        <v>0</v>
      </c>
      <c r="Q146" s="175">
        <v>666.7</v>
      </c>
      <c r="R146" s="176"/>
      <c r="S146" s="31">
        <v>666.7</v>
      </c>
      <c r="T146" s="31">
        <v>0</v>
      </c>
      <c r="U146" s="31">
        <v>666.7</v>
      </c>
      <c r="V146" s="31">
        <v>666.7</v>
      </c>
      <c r="W146" s="31">
        <v>0</v>
      </c>
      <c r="X146" s="3"/>
    </row>
    <row r="147" spans="1:24" ht="73.2" customHeight="1" thickBot="1" x14ac:dyDescent="0.35">
      <c r="A147" s="45" t="s">
        <v>372</v>
      </c>
      <c r="B147" s="125"/>
      <c r="C147" s="125"/>
      <c r="D147" s="125"/>
      <c r="E147" s="158" t="s">
        <v>323</v>
      </c>
      <c r="F147" s="158" t="s">
        <v>163</v>
      </c>
      <c r="G147" s="158" t="s">
        <v>324</v>
      </c>
      <c r="H147" s="98" t="s">
        <v>140</v>
      </c>
      <c r="I147" s="98" t="s">
        <v>225</v>
      </c>
      <c r="J147" s="32">
        <v>500</v>
      </c>
      <c r="K147" s="32">
        <v>500</v>
      </c>
      <c r="L147" s="32">
        <v>0</v>
      </c>
      <c r="M147" s="175">
        <v>3809.6</v>
      </c>
      <c r="N147" s="176"/>
      <c r="O147" s="32">
        <v>3809.6</v>
      </c>
      <c r="P147" s="35">
        <v>0</v>
      </c>
      <c r="Q147" s="175">
        <v>3809.6</v>
      </c>
      <c r="R147" s="176"/>
      <c r="S147" s="31">
        <v>3809.6</v>
      </c>
      <c r="T147" s="31">
        <v>0</v>
      </c>
      <c r="U147" s="31">
        <v>3809.6</v>
      </c>
      <c r="V147" s="31">
        <v>3809.6</v>
      </c>
      <c r="W147" s="31">
        <v>0</v>
      </c>
      <c r="X147" s="3"/>
    </row>
    <row r="148" spans="1:24" ht="73.2" customHeight="1" thickBot="1" x14ac:dyDescent="0.35">
      <c r="A148" s="45" t="s">
        <v>329</v>
      </c>
      <c r="B148" s="125"/>
      <c r="C148" s="125"/>
      <c r="D148" s="125"/>
      <c r="E148" s="158" t="s">
        <v>323</v>
      </c>
      <c r="F148" s="158" t="s">
        <v>163</v>
      </c>
      <c r="G148" s="168" t="s">
        <v>324</v>
      </c>
      <c r="H148" s="75" t="s">
        <v>140</v>
      </c>
      <c r="I148" s="75" t="s">
        <v>225</v>
      </c>
      <c r="J148" s="32">
        <v>1765.3</v>
      </c>
      <c r="K148" s="32">
        <v>1765.3</v>
      </c>
      <c r="L148" s="32">
        <v>1521.9</v>
      </c>
      <c r="M148" s="175">
        <v>2732</v>
      </c>
      <c r="N148" s="176"/>
      <c r="O148" s="118">
        <v>2732</v>
      </c>
      <c r="P148" s="35">
        <v>0</v>
      </c>
      <c r="Q148" s="175">
        <v>2732</v>
      </c>
      <c r="R148" s="176"/>
      <c r="S148" s="31">
        <v>2732</v>
      </c>
      <c r="T148" s="31">
        <v>0</v>
      </c>
      <c r="U148" s="31">
        <v>2724.1</v>
      </c>
      <c r="V148" s="31">
        <v>2724.1</v>
      </c>
      <c r="W148" s="31">
        <v>0</v>
      </c>
      <c r="X148" s="3"/>
    </row>
    <row r="149" spans="1:24" ht="105.6" customHeight="1" thickBot="1" x14ac:dyDescent="0.35">
      <c r="A149" s="45" t="s">
        <v>379</v>
      </c>
      <c r="B149" s="125"/>
      <c r="C149" s="125"/>
      <c r="D149" s="125"/>
      <c r="E149" s="125" t="s">
        <v>393</v>
      </c>
      <c r="F149" s="169" t="s">
        <v>380</v>
      </c>
      <c r="G149" s="115" t="s">
        <v>381</v>
      </c>
      <c r="H149" s="75" t="s">
        <v>249</v>
      </c>
      <c r="I149" s="75" t="s">
        <v>249</v>
      </c>
      <c r="J149" s="32">
        <v>0</v>
      </c>
      <c r="K149" s="32">
        <v>0</v>
      </c>
      <c r="L149" s="32">
        <v>1064.2</v>
      </c>
      <c r="M149" s="175">
        <v>1098.5</v>
      </c>
      <c r="N149" s="176"/>
      <c r="O149" s="32">
        <v>1098.5</v>
      </c>
      <c r="P149" s="35">
        <v>0</v>
      </c>
      <c r="Q149" s="175">
        <v>1098.5</v>
      </c>
      <c r="R149" s="176"/>
      <c r="S149" s="31">
        <v>1098.5</v>
      </c>
      <c r="T149" s="31">
        <v>0</v>
      </c>
      <c r="U149" s="31">
        <v>1098.5</v>
      </c>
      <c r="V149" s="31">
        <v>1098.5</v>
      </c>
      <c r="W149" s="31">
        <v>0</v>
      </c>
      <c r="X149" s="3"/>
    </row>
    <row r="150" spans="1:24" ht="83.4" customHeight="1" thickBot="1" x14ac:dyDescent="0.35">
      <c r="A150" s="45" t="s">
        <v>386</v>
      </c>
      <c r="B150" s="125"/>
      <c r="C150" s="162"/>
      <c r="D150" s="125"/>
      <c r="E150" s="168" t="s">
        <v>323</v>
      </c>
      <c r="F150" s="158" t="s">
        <v>163</v>
      </c>
      <c r="G150" s="158" t="s">
        <v>324</v>
      </c>
      <c r="H150" s="75" t="s">
        <v>140</v>
      </c>
      <c r="I150" s="75" t="s">
        <v>225</v>
      </c>
      <c r="J150" s="32">
        <v>0</v>
      </c>
      <c r="K150" s="32">
        <v>0</v>
      </c>
      <c r="L150" s="32">
        <v>0</v>
      </c>
      <c r="M150" s="217">
        <v>19.399999999999999</v>
      </c>
      <c r="N150" s="217"/>
      <c r="O150" s="112">
        <v>19.399999999999999</v>
      </c>
      <c r="P150" s="35">
        <v>0</v>
      </c>
      <c r="Q150" s="175">
        <v>19.399999999999999</v>
      </c>
      <c r="R150" s="176"/>
      <c r="S150" s="31">
        <v>19.399999999999999</v>
      </c>
      <c r="T150" s="31">
        <v>0</v>
      </c>
      <c r="U150" s="31">
        <v>108</v>
      </c>
      <c r="V150" s="31">
        <v>108</v>
      </c>
      <c r="W150" s="31">
        <v>0</v>
      </c>
      <c r="X150" s="3"/>
    </row>
    <row r="151" spans="1:24" ht="76.2" customHeight="1" thickBot="1" x14ac:dyDescent="0.35">
      <c r="A151" s="45" t="s">
        <v>373</v>
      </c>
      <c r="B151" s="125"/>
      <c r="C151" s="125"/>
      <c r="D151" s="125"/>
      <c r="E151" s="158" t="s">
        <v>374</v>
      </c>
      <c r="F151" s="158" t="s">
        <v>163</v>
      </c>
      <c r="G151" s="158"/>
      <c r="H151" s="98" t="s">
        <v>225</v>
      </c>
      <c r="I151" s="98" t="s">
        <v>225</v>
      </c>
      <c r="J151" s="117">
        <v>10.4</v>
      </c>
      <c r="K151" s="32">
        <v>10.4</v>
      </c>
      <c r="L151" s="32">
        <v>9.3000000000000007</v>
      </c>
      <c r="M151" s="175">
        <v>9.1999999999999993</v>
      </c>
      <c r="N151" s="176"/>
      <c r="O151" s="56">
        <v>9.1999999999999993</v>
      </c>
      <c r="P151" s="35">
        <v>0</v>
      </c>
      <c r="Q151" s="175">
        <v>9.1999999999999993</v>
      </c>
      <c r="R151" s="176"/>
      <c r="S151" s="31">
        <v>9.1999999999999993</v>
      </c>
      <c r="T151" s="31">
        <v>0</v>
      </c>
      <c r="U151" s="31">
        <v>9.1999999999999993</v>
      </c>
      <c r="V151" s="31">
        <v>9.1999999999999993</v>
      </c>
      <c r="W151" s="31">
        <v>0</v>
      </c>
      <c r="X151" s="3"/>
    </row>
    <row r="152" spans="1:24" ht="49.95" customHeight="1" thickBot="1" x14ac:dyDescent="0.35">
      <c r="A152" s="41" t="s">
        <v>123</v>
      </c>
      <c r="B152" s="64"/>
      <c r="C152" s="64"/>
      <c r="D152" s="64"/>
      <c r="E152" s="64"/>
      <c r="F152" s="64"/>
      <c r="G152" s="64"/>
      <c r="H152" s="26"/>
      <c r="I152" s="26"/>
      <c r="J152" s="89">
        <v>0</v>
      </c>
      <c r="K152" s="37">
        <v>0</v>
      </c>
      <c r="L152" s="37">
        <v>0</v>
      </c>
      <c r="M152" s="208">
        <v>0</v>
      </c>
      <c r="N152" s="209"/>
      <c r="O152" s="37">
        <v>0</v>
      </c>
      <c r="P152" s="37">
        <v>0</v>
      </c>
      <c r="Q152" s="194">
        <v>0</v>
      </c>
      <c r="R152" s="195"/>
      <c r="S152" s="37">
        <v>0</v>
      </c>
      <c r="T152" s="18">
        <v>0</v>
      </c>
      <c r="U152" s="18">
        <v>0</v>
      </c>
      <c r="V152" s="18">
        <v>0</v>
      </c>
      <c r="W152" s="18">
        <v>0</v>
      </c>
      <c r="X152" s="3"/>
    </row>
    <row r="153" spans="1:24" ht="76.2" customHeight="1" thickBot="1" x14ac:dyDescent="0.35">
      <c r="A153" s="41" t="s">
        <v>124</v>
      </c>
      <c r="B153" s="64"/>
      <c r="C153" s="64"/>
      <c r="D153" s="64"/>
      <c r="E153" s="64"/>
      <c r="F153" s="64"/>
      <c r="G153" s="64"/>
      <c r="H153" s="26"/>
      <c r="I153" s="26"/>
      <c r="J153" s="39"/>
      <c r="K153" s="37"/>
      <c r="L153" s="37"/>
      <c r="M153" s="194"/>
      <c r="N153" s="195"/>
      <c r="O153" s="37"/>
      <c r="P153" s="37"/>
      <c r="Q153" s="194"/>
      <c r="R153" s="195"/>
      <c r="S153" s="37"/>
      <c r="T153" s="18"/>
      <c r="U153" s="18"/>
      <c r="V153" s="18"/>
      <c r="W153" s="18"/>
      <c r="X153" s="3"/>
    </row>
    <row r="154" spans="1:24" ht="76.2" customHeight="1" thickBot="1" x14ac:dyDescent="0.35">
      <c r="A154" s="41" t="s">
        <v>117</v>
      </c>
      <c r="B154" s="64"/>
      <c r="C154" s="64"/>
      <c r="D154" s="64"/>
      <c r="E154" s="64"/>
      <c r="F154" s="64"/>
      <c r="G154" s="64"/>
      <c r="H154" s="26"/>
      <c r="I154" s="26"/>
      <c r="J154" s="39"/>
      <c r="K154" s="37"/>
      <c r="L154" s="37"/>
      <c r="M154" s="194"/>
      <c r="N154" s="195"/>
      <c r="O154" s="37"/>
      <c r="P154" s="37"/>
      <c r="Q154" s="194"/>
      <c r="R154" s="195"/>
      <c r="S154" s="37"/>
      <c r="T154" s="18"/>
      <c r="U154" s="18"/>
      <c r="V154" s="18"/>
      <c r="W154" s="18"/>
      <c r="X154" s="3"/>
    </row>
    <row r="155" spans="1:24" ht="90.6" customHeight="1" thickBot="1" x14ac:dyDescent="0.35">
      <c r="A155" s="41" t="s">
        <v>125</v>
      </c>
      <c r="B155" s="64"/>
      <c r="C155" s="64"/>
      <c r="D155" s="64"/>
      <c r="E155" s="64"/>
      <c r="F155" s="64"/>
      <c r="G155" s="64"/>
      <c r="H155" s="26"/>
      <c r="I155" s="26"/>
      <c r="J155" s="89">
        <v>0</v>
      </c>
      <c r="K155" s="37">
        <v>0</v>
      </c>
      <c r="L155" s="37">
        <f>SUM(L156)</f>
        <v>25000</v>
      </c>
      <c r="M155" s="194">
        <v>0</v>
      </c>
      <c r="N155" s="195"/>
      <c r="O155" s="37">
        <v>0</v>
      </c>
      <c r="P155" s="37">
        <v>0</v>
      </c>
      <c r="Q155" s="194">
        <v>0</v>
      </c>
      <c r="R155" s="195"/>
      <c r="S155" s="37">
        <v>0</v>
      </c>
      <c r="T155" s="18">
        <v>0</v>
      </c>
      <c r="U155" s="18">
        <v>0</v>
      </c>
      <c r="V155" s="18">
        <v>0</v>
      </c>
      <c r="W155" s="18">
        <v>0</v>
      </c>
      <c r="X155" s="3"/>
    </row>
    <row r="156" spans="1:24" ht="49.95" customHeight="1" thickBot="1" x14ac:dyDescent="0.35">
      <c r="A156" s="38" t="s">
        <v>126</v>
      </c>
      <c r="B156" s="64"/>
      <c r="C156" s="64"/>
      <c r="D156" s="64"/>
      <c r="E156" s="64"/>
      <c r="F156" s="64"/>
      <c r="G156" s="64"/>
      <c r="H156" s="23" t="s">
        <v>143</v>
      </c>
      <c r="I156" s="23" t="s">
        <v>142</v>
      </c>
      <c r="J156" s="39">
        <v>0</v>
      </c>
      <c r="K156" s="39">
        <v>0</v>
      </c>
      <c r="L156" s="39">
        <v>25000</v>
      </c>
      <c r="M156" s="175">
        <v>0</v>
      </c>
      <c r="N156" s="176"/>
      <c r="O156" s="39">
        <v>0</v>
      </c>
      <c r="P156" s="39">
        <v>0</v>
      </c>
      <c r="Q156" s="175">
        <v>0</v>
      </c>
      <c r="R156" s="176"/>
      <c r="S156" s="39">
        <v>0</v>
      </c>
      <c r="T156" s="31">
        <v>0</v>
      </c>
      <c r="U156" s="31">
        <v>0</v>
      </c>
      <c r="V156" s="31">
        <v>0</v>
      </c>
      <c r="W156" s="31">
        <v>0</v>
      </c>
      <c r="X156" s="3"/>
    </row>
    <row r="157" spans="1:24" ht="49.95" customHeight="1" thickBot="1" x14ac:dyDescent="0.35">
      <c r="A157" s="38" t="s">
        <v>127</v>
      </c>
      <c r="B157" s="64"/>
      <c r="C157" s="64"/>
      <c r="D157" s="64"/>
      <c r="E157" s="64"/>
      <c r="F157" s="64"/>
      <c r="G157" s="64"/>
      <c r="H157" s="26"/>
      <c r="I157" s="26"/>
      <c r="J157" s="39"/>
      <c r="K157" s="39"/>
      <c r="L157" s="39"/>
      <c r="M157" s="175"/>
      <c r="N157" s="176"/>
      <c r="O157" s="39"/>
      <c r="P157" s="39"/>
      <c r="Q157" s="175"/>
      <c r="R157" s="176"/>
      <c r="S157" s="39"/>
      <c r="T157" s="31"/>
      <c r="U157" s="31"/>
      <c r="V157" s="31"/>
      <c r="W157" s="31"/>
      <c r="X157" s="3"/>
    </row>
    <row r="158" spans="1:24" ht="49.95" customHeight="1" thickBot="1" x14ac:dyDescent="0.35">
      <c r="A158" s="38" t="s">
        <v>128</v>
      </c>
      <c r="B158" s="64"/>
      <c r="C158" s="64"/>
      <c r="D158" s="64"/>
      <c r="E158" s="64"/>
      <c r="F158" s="64"/>
      <c r="G158" s="64"/>
      <c r="H158" s="26"/>
      <c r="I158" s="26"/>
      <c r="J158" s="39"/>
      <c r="K158" s="39"/>
      <c r="L158" s="39"/>
      <c r="M158" s="175"/>
      <c r="N158" s="176"/>
      <c r="O158" s="39"/>
      <c r="P158" s="39"/>
      <c r="Q158" s="175"/>
      <c r="R158" s="176"/>
      <c r="S158" s="39"/>
      <c r="T158" s="31"/>
      <c r="U158" s="31"/>
      <c r="V158" s="31"/>
      <c r="W158" s="31"/>
      <c r="X158" s="3"/>
    </row>
    <row r="159" spans="1:24" ht="49.95" customHeight="1" thickBot="1" x14ac:dyDescent="0.35">
      <c r="A159" s="38" t="s">
        <v>129</v>
      </c>
      <c r="B159" s="64"/>
      <c r="C159" s="64"/>
      <c r="D159" s="64"/>
      <c r="E159" s="64"/>
      <c r="F159" s="64"/>
      <c r="G159" s="64"/>
      <c r="H159" s="26"/>
      <c r="I159" s="26"/>
      <c r="J159" s="39"/>
      <c r="K159" s="39"/>
      <c r="L159" s="39"/>
      <c r="M159" s="175"/>
      <c r="N159" s="176"/>
      <c r="O159" s="39"/>
      <c r="P159" s="39"/>
      <c r="Q159" s="175"/>
      <c r="R159" s="176"/>
      <c r="S159" s="39"/>
      <c r="T159" s="31"/>
      <c r="U159" s="31"/>
      <c r="V159" s="31"/>
      <c r="W159" s="31"/>
      <c r="X159" s="3"/>
    </row>
    <row r="160" spans="1:24" ht="49.95" customHeight="1" thickBot="1" x14ac:dyDescent="0.35">
      <c r="A160" s="38" t="s">
        <v>117</v>
      </c>
      <c r="B160" s="64"/>
      <c r="C160" s="64"/>
      <c r="D160" s="64"/>
      <c r="E160" s="64"/>
      <c r="F160" s="64"/>
      <c r="G160" s="64"/>
      <c r="H160" s="26"/>
      <c r="I160" s="26"/>
      <c r="J160" s="39"/>
      <c r="K160" s="39"/>
      <c r="L160" s="39"/>
      <c r="M160" s="175"/>
      <c r="N160" s="176"/>
      <c r="O160" s="39"/>
      <c r="P160" s="39"/>
      <c r="Q160" s="175"/>
      <c r="R160" s="176"/>
      <c r="S160" s="39"/>
      <c r="T160" s="31"/>
      <c r="U160" s="31"/>
      <c r="V160" s="31"/>
      <c r="W160" s="31"/>
      <c r="X160" s="3"/>
    </row>
    <row r="161" spans="1:24" ht="49.95" customHeight="1" thickBot="1" x14ac:dyDescent="0.35">
      <c r="A161" s="38" t="s">
        <v>117</v>
      </c>
      <c r="B161" s="64"/>
      <c r="C161" s="64"/>
      <c r="D161" s="64"/>
      <c r="E161" s="64"/>
      <c r="F161" s="64"/>
      <c r="G161" s="64"/>
      <c r="H161" s="26"/>
      <c r="I161" s="26"/>
      <c r="J161" s="39"/>
      <c r="K161" s="39"/>
      <c r="L161" s="39"/>
      <c r="M161" s="175"/>
      <c r="N161" s="176"/>
      <c r="O161" s="39"/>
      <c r="P161" s="39"/>
      <c r="Q161" s="175"/>
      <c r="R161" s="176"/>
      <c r="S161" s="39"/>
      <c r="T161" s="31"/>
      <c r="U161" s="31"/>
      <c r="V161" s="31"/>
      <c r="W161" s="31"/>
      <c r="X161" s="3"/>
    </row>
    <row r="162" spans="1:24" ht="49.95" customHeight="1" x14ac:dyDescent="0.3">
      <c r="A162" s="210" t="s">
        <v>130</v>
      </c>
      <c r="B162" s="212"/>
      <c r="C162" s="214"/>
      <c r="D162" s="214"/>
      <c r="E162" s="214"/>
      <c r="F162" s="214"/>
      <c r="G162" s="214"/>
      <c r="H162" s="200"/>
      <c r="I162" s="200"/>
      <c r="J162" s="202">
        <v>0</v>
      </c>
      <c r="K162" s="202">
        <v>0</v>
      </c>
      <c r="L162" s="202">
        <v>0</v>
      </c>
      <c r="M162" s="206">
        <v>0</v>
      </c>
      <c r="N162" s="207"/>
      <c r="O162" s="202">
        <v>0</v>
      </c>
      <c r="P162" s="202">
        <v>0</v>
      </c>
      <c r="Q162" s="206">
        <v>23355.200000000001</v>
      </c>
      <c r="R162" s="207"/>
      <c r="S162" s="202">
        <v>23355.200000000001</v>
      </c>
      <c r="T162" s="204">
        <v>0</v>
      </c>
      <c r="U162" s="197">
        <v>48630</v>
      </c>
      <c r="V162" s="197">
        <v>48630</v>
      </c>
      <c r="W162" s="197">
        <v>0</v>
      </c>
      <c r="X162" s="199"/>
    </row>
    <row r="163" spans="1:24" ht="15" thickBot="1" x14ac:dyDescent="0.35">
      <c r="A163" s="211"/>
      <c r="B163" s="213"/>
      <c r="C163" s="215"/>
      <c r="D163" s="215"/>
      <c r="E163" s="215"/>
      <c r="F163" s="215"/>
      <c r="G163" s="215"/>
      <c r="H163" s="201"/>
      <c r="I163" s="201"/>
      <c r="J163" s="203"/>
      <c r="K163" s="203"/>
      <c r="L163" s="203"/>
      <c r="M163" s="208"/>
      <c r="N163" s="209"/>
      <c r="O163" s="203"/>
      <c r="P163" s="203"/>
      <c r="Q163" s="208"/>
      <c r="R163" s="209"/>
      <c r="S163" s="203"/>
      <c r="T163" s="205"/>
      <c r="U163" s="198"/>
      <c r="V163" s="198"/>
      <c r="W163" s="198"/>
      <c r="X163" s="199"/>
    </row>
    <row r="164" spans="1:24" ht="16.2" thickBot="1" x14ac:dyDescent="0.35">
      <c r="A164" s="10" t="s">
        <v>131</v>
      </c>
      <c r="B164" s="9"/>
      <c r="C164" s="9"/>
      <c r="D164" s="9"/>
      <c r="E164" s="9"/>
      <c r="F164" s="9"/>
      <c r="G164" s="9"/>
      <c r="H164" s="26"/>
      <c r="I164" s="26"/>
      <c r="J164" s="37">
        <f>SUM(J18)</f>
        <v>2287619.6999999997</v>
      </c>
      <c r="K164" s="37">
        <f>SUM(K18)</f>
        <v>2206179.1</v>
      </c>
      <c r="L164" s="37">
        <f>SUM(L18)</f>
        <v>2421353</v>
      </c>
      <c r="M164" s="194">
        <f>SUM(M18)</f>
        <v>1995046.5</v>
      </c>
      <c r="N164" s="195"/>
      <c r="O164" s="37">
        <f>SUM(O18)</f>
        <v>1870454.9</v>
      </c>
      <c r="P164" s="37">
        <f>SUM(P18)</f>
        <v>115582.63999999998</v>
      </c>
      <c r="Q164" s="194">
        <f t="shared" ref="Q164" si="11">SUM(Q18)</f>
        <v>2644832.7000000007</v>
      </c>
      <c r="R164" s="195"/>
      <c r="S164" s="37">
        <f>SUM(S18)</f>
        <v>2641619.7000000007</v>
      </c>
      <c r="T164" s="37">
        <f>SUM(T18)</f>
        <v>3213</v>
      </c>
      <c r="U164" s="37">
        <f>SUM(U18)</f>
        <v>1651290.4</v>
      </c>
      <c r="V164" s="37">
        <f>SUM(V18)</f>
        <v>1651290.4</v>
      </c>
      <c r="W164" s="37">
        <f>SUM(W18)</f>
        <v>0</v>
      </c>
      <c r="X164" s="3"/>
    </row>
    <row r="165" spans="1:24" x14ac:dyDescent="0.3">
      <c r="A165" s="3"/>
      <c r="B165" s="3"/>
      <c r="C165" s="3"/>
      <c r="D165" s="3"/>
      <c r="E165" s="3"/>
      <c r="F165" s="3"/>
      <c r="G165" s="3"/>
      <c r="H165" s="3"/>
      <c r="I165" s="3"/>
      <c r="J165" s="3"/>
      <c r="K165" s="3"/>
      <c r="L165" s="3"/>
      <c r="M165" s="3"/>
      <c r="N165" s="3"/>
      <c r="O165" s="3"/>
      <c r="P165" s="3"/>
      <c r="Q165" s="3"/>
      <c r="R165" s="3"/>
      <c r="S165" s="3"/>
      <c r="T165" s="3"/>
      <c r="U165" s="3"/>
      <c r="V165" s="3"/>
      <c r="W165" s="3"/>
      <c r="X165" s="3"/>
    </row>
    <row r="166" spans="1:24" ht="15" x14ac:dyDescent="0.3">
      <c r="A166" s="12"/>
    </row>
    <row r="167" spans="1:24" ht="15" x14ac:dyDescent="0.3">
      <c r="A167" s="12"/>
    </row>
    <row r="168" spans="1:24" ht="15" x14ac:dyDescent="0.3">
      <c r="A168" s="12" t="s">
        <v>414</v>
      </c>
      <c r="B168" s="114"/>
    </row>
    <row r="169" spans="1:24" ht="15" x14ac:dyDescent="0.3">
      <c r="A169" s="113"/>
      <c r="B169" s="1" t="s">
        <v>132</v>
      </c>
      <c r="C169" s="12" t="s">
        <v>416</v>
      </c>
    </row>
    <row r="170" spans="1:24" ht="15" customHeight="1" x14ac:dyDescent="0.3">
      <c r="C170" s="12"/>
    </row>
    <row r="171" spans="1:24" ht="15" x14ac:dyDescent="0.3">
      <c r="A171" s="12"/>
    </row>
    <row r="172" spans="1:24" ht="15" x14ac:dyDescent="0.3">
      <c r="A172" s="12" t="s">
        <v>417</v>
      </c>
    </row>
    <row r="173" spans="1:24" ht="15" x14ac:dyDescent="0.3">
      <c r="B173" s="12" t="s">
        <v>415</v>
      </c>
      <c r="D173" s="12"/>
    </row>
    <row r="174" spans="1:24" ht="15" x14ac:dyDescent="0.3">
      <c r="A174" s="13"/>
    </row>
    <row r="175" spans="1:24" x14ac:dyDescent="0.3">
      <c r="A175" s="11"/>
    </row>
  </sheetData>
  <mergeCells count="369">
    <mergeCell ref="M148:N148"/>
    <mergeCell ref="M151:N151"/>
    <mergeCell ref="M135:N135"/>
    <mergeCell ref="M134:N134"/>
    <mergeCell ref="M150:N150"/>
    <mergeCell ref="M126:N126"/>
    <mergeCell ref="M124:N124"/>
    <mergeCell ref="M125:N125"/>
    <mergeCell ref="A7:A16"/>
    <mergeCell ref="B7:G7"/>
    <mergeCell ref="H7:I7"/>
    <mergeCell ref="J7:W7"/>
    <mergeCell ref="B8:D9"/>
    <mergeCell ref="E8:G9"/>
    <mergeCell ref="H8:I9"/>
    <mergeCell ref="J8:K9"/>
    <mergeCell ref="J13:J16"/>
    <mergeCell ref="K13:K16"/>
    <mergeCell ref="M13:N16"/>
    <mergeCell ref="O13:O16"/>
    <mergeCell ref="P13:P16"/>
    <mergeCell ref="Q13:T14"/>
    <mergeCell ref="B10:B16"/>
    <mergeCell ref="C10:C16"/>
    <mergeCell ref="D10:D16"/>
    <mergeCell ref="E10:E16"/>
    <mergeCell ref="F10:F16"/>
    <mergeCell ref="G10:G16"/>
    <mergeCell ref="H10:H16"/>
    <mergeCell ref="I10:I16"/>
    <mergeCell ref="J10:K12"/>
    <mergeCell ref="U13:W14"/>
    <mergeCell ref="Q15:R16"/>
    <mergeCell ref="S15:S16"/>
    <mergeCell ref="T15:T16"/>
    <mergeCell ref="U15:U16"/>
    <mergeCell ref="V15:V16"/>
    <mergeCell ref="W15:W16"/>
    <mergeCell ref="M10:P12"/>
    <mergeCell ref="Q10:W12"/>
    <mergeCell ref="M20:N20"/>
    <mergeCell ref="Q20:R20"/>
    <mergeCell ref="M21:N21"/>
    <mergeCell ref="Q21:R21"/>
    <mergeCell ref="M22:N22"/>
    <mergeCell ref="Q22:R22"/>
    <mergeCell ref="M17:N17"/>
    <mergeCell ref="Q17:R17"/>
    <mergeCell ref="M18:N18"/>
    <mergeCell ref="Q18:R18"/>
    <mergeCell ref="M19:N19"/>
    <mergeCell ref="Q19:R19"/>
    <mergeCell ref="M26:N26"/>
    <mergeCell ref="Q26:R26"/>
    <mergeCell ref="M27:N27"/>
    <mergeCell ref="Q27:R27"/>
    <mergeCell ref="M28:N28"/>
    <mergeCell ref="Q28:R28"/>
    <mergeCell ref="M23:N23"/>
    <mergeCell ref="Q23:R23"/>
    <mergeCell ref="M24:N24"/>
    <mergeCell ref="Q24:R24"/>
    <mergeCell ref="M25:N25"/>
    <mergeCell ref="Q25:R25"/>
    <mergeCell ref="M32:N32"/>
    <mergeCell ref="Q32:R32"/>
    <mergeCell ref="M33:N33"/>
    <mergeCell ref="Q33:R33"/>
    <mergeCell ref="M34:N34"/>
    <mergeCell ref="Q34:R34"/>
    <mergeCell ref="M29:N29"/>
    <mergeCell ref="Q29:R29"/>
    <mergeCell ref="M30:N30"/>
    <mergeCell ref="Q30:R30"/>
    <mergeCell ref="M31:N31"/>
    <mergeCell ref="Q31:R31"/>
    <mergeCell ref="M38:N38"/>
    <mergeCell ref="Q38:R38"/>
    <mergeCell ref="M39:N39"/>
    <mergeCell ref="Q39:R39"/>
    <mergeCell ref="M40:N40"/>
    <mergeCell ref="Q40:R40"/>
    <mergeCell ref="M35:N35"/>
    <mergeCell ref="Q35:R35"/>
    <mergeCell ref="M36:N36"/>
    <mergeCell ref="Q36:R36"/>
    <mergeCell ref="M37:N37"/>
    <mergeCell ref="Q37:R37"/>
    <mergeCell ref="M44:N44"/>
    <mergeCell ref="Q44:R44"/>
    <mergeCell ref="M45:N45"/>
    <mergeCell ref="Q45:R45"/>
    <mergeCell ref="M46:N46"/>
    <mergeCell ref="Q46:R46"/>
    <mergeCell ref="M41:N41"/>
    <mergeCell ref="Q41:R41"/>
    <mergeCell ref="M42:N42"/>
    <mergeCell ref="Q42:R42"/>
    <mergeCell ref="M43:N43"/>
    <mergeCell ref="Q43:R43"/>
    <mergeCell ref="G47:G48"/>
    <mergeCell ref="H47:H48"/>
    <mergeCell ref="I47:I48"/>
    <mergeCell ref="J47:J48"/>
    <mergeCell ref="K47:K48"/>
    <mergeCell ref="L47:L48"/>
    <mergeCell ref="A47:A48"/>
    <mergeCell ref="B47:B48"/>
    <mergeCell ref="C47:C48"/>
    <mergeCell ref="D47:D48"/>
    <mergeCell ref="E47:E48"/>
    <mergeCell ref="F47:F48"/>
    <mergeCell ref="U47:U48"/>
    <mergeCell ref="V47:V48"/>
    <mergeCell ref="W47:W48"/>
    <mergeCell ref="X47:X48"/>
    <mergeCell ref="M49:N49"/>
    <mergeCell ref="Q49:R49"/>
    <mergeCell ref="M47:N48"/>
    <mergeCell ref="O47:O48"/>
    <mergeCell ref="P47:P48"/>
    <mergeCell ref="Q47:R48"/>
    <mergeCell ref="S47:S48"/>
    <mergeCell ref="T47:T48"/>
    <mergeCell ref="M53:N53"/>
    <mergeCell ref="Q53:R53"/>
    <mergeCell ref="M54:N54"/>
    <mergeCell ref="Q54:R54"/>
    <mergeCell ref="M55:N55"/>
    <mergeCell ref="Q55:R55"/>
    <mergeCell ref="M50:N50"/>
    <mergeCell ref="Q50:R50"/>
    <mergeCell ref="M51:N51"/>
    <mergeCell ref="Q51:R51"/>
    <mergeCell ref="M52:N52"/>
    <mergeCell ref="Q52:R52"/>
    <mergeCell ref="M59:N59"/>
    <mergeCell ref="Q59:R59"/>
    <mergeCell ref="M60:N60"/>
    <mergeCell ref="Q60:R60"/>
    <mergeCell ref="M61:N61"/>
    <mergeCell ref="Q61:R61"/>
    <mergeCell ref="M56:N56"/>
    <mergeCell ref="Q56:R56"/>
    <mergeCell ref="M57:N57"/>
    <mergeCell ref="Q57:R57"/>
    <mergeCell ref="M58:N58"/>
    <mergeCell ref="Q58:R58"/>
    <mergeCell ref="M65:N65"/>
    <mergeCell ref="Q65:R65"/>
    <mergeCell ref="M66:N66"/>
    <mergeCell ref="Q66:R66"/>
    <mergeCell ref="M67:N67"/>
    <mergeCell ref="Q67:R67"/>
    <mergeCell ref="M62:N62"/>
    <mergeCell ref="Q62:R62"/>
    <mergeCell ref="M63:N63"/>
    <mergeCell ref="Q63:R63"/>
    <mergeCell ref="M64:N64"/>
    <mergeCell ref="Q64:R64"/>
    <mergeCell ref="M71:N71"/>
    <mergeCell ref="Q71:R71"/>
    <mergeCell ref="M72:N72"/>
    <mergeCell ref="Q72:R72"/>
    <mergeCell ref="M73:N73"/>
    <mergeCell ref="Q73:R73"/>
    <mergeCell ref="M68:N68"/>
    <mergeCell ref="Q68:R68"/>
    <mergeCell ref="M69:N69"/>
    <mergeCell ref="Q69:R69"/>
    <mergeCell ref="M70:N70"/>
    <mergeCell ref="Q70:R70"/>
    <mergeCell ref="M77:N77"/>
    <mergeCell ref="Q77:R77"/>
    <mergeCell ref="M78:N78"/>
    <mergeCell ref="Q78:R78"/>
    <mergeCell ref="M79:N79"/>
    <mergeCell ref="Q79:R79"/>
    <mergeCell ref="M74:N74"/>
    <mergeCell ref="Q74:R74"/>
    <mergeCell ref="M75:N75"/>
    <mergeCell ref="Q75:R75"/>
    <mergeCell ref="M76:N76"/>
    <mergeCell ref="Q76:R76"/>
    <mergeCell ref="M83:N83"/>
    <mergeCell ref="Q83:R83"/>
    <mergeCell ref="M84:N84"/>
    <mergeCell ref="Q84:R84"/>
    <mergeCell ref="M85:N85"/>
    <mergeCell ref="Q85:R85"/>
    <mergeCell ref="M80:N80"/>
    <mergeCell ref="Q80:R80"/>
    <mergeCell ref="M81:N81"/>
    <mergeCell ref="Q81:R81"/>
    <mergeCell ref="M82:N82"/>
    <mergeCell ref="Q82:R82"/>
    <mergeCell ref="M89:N89"/>
    <mergeCell ref="Q89:R89"/>
    <mergeCell ref="M90:N90"/>
    <mergeCell ref="Q90:R90"/>
    <mergeCell ref="M91:N91"/>
    <mergeCell ref="Q91:R91"/>
    <mergeCell ref="M86:N86"/>
    <mergeCell ref="Q86:R86"/>
    <mergeCell ref="M87:N87"/>
    <mergeCell ref="Q87:R87"/>
    <mergeCell ref="M88:N88"/>
    <mergeCell ref="Q88:R88"/>
    <mergeCell ref="M95:N95"/>
    <mergeCell ref="Q95:R95"/>
    <mergeCell ref="M96:N96"/>
    <mergeCell ref="Q96:R96"/>
    <mergeCell ref="M97:N97"/>
    <mergeCell ref="Q97:R97"/>
    <mergeCell ref="M92:N92"/>
    <mergeCell ref="Q92:R92"/>
    <mergeCell ref="M93:N93"/>
    <mergeCell ref="Q93:R93"/>
    <mergeCell ref="M94:N94"/>
    <mergeCell ref="Q94:R94"/>
    <mergeCell ref="M101:N101"/>
    <mergeCell ref="Q101:R101"/>
    <mergeCell ref="M102:N102"/>
    <mergeCell ref="Q102:R102"/>
    <mergeCell ref="M103:N103"/>
    <mergeCell ref="Q103:R103"/>
    <mergeCell ref="M98:N98"/>
    <mergeCell ref="Q98:R98"/>
    <mergeCell ref="M99:N99"/>
    <mergeCell ref="Q99:R99"/>
    <mergeCell ref="M100:N100"/>
    <mergeCell ref="Q100:R100"/>
    <mergeCell ref="M107:N107"/>
    <mergeCell ref="Q107:R107"/>
    <mergeCell ref="M108:N108"/>
    <mergeCell ref="Q108:R108"/>
    <mergeCell ref="M109:N109"/>
    <mergeCell ref="Q109:R109"/>
    <mergeCell ref="M104:N104"/>
    <mergeCell ref="Q104:R104"/>
    <mergeCell ref="M105:N105"/>
    <mergeCell ref="Q105:R105"/>
    <mergeCell ref="M106:N106"/>
    <mergeCell ref="Q106:R106"/>
    <mergeCell ref="M113:N113"/>
    <mergeCell ref="Q113:R113"/>
    <mergeCell ref="Q118:R118"/>
    <mergeCell ref="Q119:R119"/>
    <mergeCell ref="Q123:R123"/>
    <mergeCell ref="M110:N110"/>
    <mergeCell ref="Q110:R110"/>
    <mergeCell ref="M111:N111"/>
    <mergeCell ref="Q111:R111"/>
    <mergeCell ref="M112:N112"/>
    <mergeCell ref="Q112:R112"/>
    <mergeCell ref="M152:N152"/>
    <mergeCell ref="Q152:R152"/>
    <mergeCell ref="M128:N128"/>
    <mergeCell ref="Q128:R128"/>
    <mergeCell ref="M139:N139"/>
    <mergeCell ref="Q139:R139"/>
    <mergeCell ref="Q151:R151"/>
    <mergeCell ref="M129:N129"/>
    <mergeCell ref="M130:N130"/>
    <mergeCell ref="M138:N138"/>
    <mergeCell ref="M137:N137"/>
    <mergeCell ref="M142:N142"/>
    <mergeCell ref="M146:N146"/>
    <mergeCell ref="M149:N149"/>
    <mergeCell ref="M132:N132"/>
    <mergeCell ref="M140:N140"/>
    <mergeCell ref="M136:N136"/>
    <mergeCell ref="M133:N133"/>
    <mergeCell ref="M131:N131"/>
    <mergeCell ref="M141:N141"/>
    <mergeCell ref="M143:N143"/>
    <mergeCell ref="M144:N144"/>
    <mergeCell ref="M145:N145"/>
    <mergeCell ref="M147:N147"/>
    <mergeCell ref="A162:A163"/>
    <mergeCell ref="B162:B163"/>
    <mergeCell ref="C162:C163"/>
    <mergeCell ref="D162:D163"/>
    <mergeCell ref="E162:E163"/>
    <mergeCell ref="F162:F163"/>
    <mergeCell ref="G162:G163"/>
    <mergeCell ref="M154:N154"/>
    <mergeCell ref="Q154:R154"/>
    <mergeCell ref="M155:N155"/>
    <mergeCell ref="Q155:R155"/>
    <mergeCell ref="M156:N156"/>
    <mergeCell ref="Q156:R156"/>
    <mergeCell ref="M157:N157"/>
    <mergeCell ref="Q157:R157"/>
    <mergeCell ref="M153:N153"/>
    <mergeCell ref="Q153:R153"/>
    <mergeCell ref="M164:N164"/>
    <mergeCell ref="Q164:R164"/>
    <mergeCell ref="P162:P163"/>
    <mergeCell ref="Q162:R163"/>
    <mergeCell ref="M162:N163"/>
    <mergeCell ref="O162:O163"/>
    <mergeCell ref="M161:N161"/>
    <mergeCell ref="Q161:R161"/>
    <mergeCell ref="W162:W163"/>
    <mergeCell ref="X162:X163"/>
    <mergeCell ref="H162:H163"/>
    <mergeCell ref="M158:N158"/>
    <mergeCell ref="Q158:R158"/>
    <mergeCell ref="M159:N159"/>
    <mergeCell ref="Q159:R159"/>
    <mergeCell ref="M160:N160"/>
    <mergeCell ref="Q160:R160"/>
    <mergeCell ref="S162:S163"/>
    <mergeCell ref="T162:T163"/>
    <mergeCell ref="U162:U163"/>
    <mergeCell ref="V162:V163"/>
    <mergeCell ref="I162:I163"/>
    <mergeCell ref="J162:J163"/>
    <mergeCell ref="K162:K163"/>
    <mergeCell ref="L162:L163"/>
    <mergeCell ref="Q124:R124"/>
    <mergeCell ref="Q125:R125"/>
    <mergeCell ref="Q129:R129"/>
    <mergeCell ref="Q130:R130"/>
    <mergeCell ref="M8:P9"/>
    <mergeCell ref="Q8:W9"/>
    <mergeCell ref="L8:L16"/>
    <mergeCell ref="A5:W5"/>
    <mergeCell ref="M116:N116"/>
    <mergeCell ref="Q116:R116"/>
    <mergeCell ref="M117:N117"/>
    <mergeCell ref="Q117:R117"/>
    <mergeCell ref="M127:N127"/>
    <mergeCell ref="Q127:R127"/>
    <mergeCell ref="M114:N114"/>
    <mergeCell ref="Q114:R114"/>
    <mergeCell ref="M115:N115"/>
    <mergeCell ref="Q115:R115"/>
    <mergeCell ref="M120:N120"/>
    <mergeCell ref="M119:N119"/>
    <mergeCell ref="M118:N118"/>
    <mergeCell ref="M121:N121"/>
    <mergeCell ref="M123:N123"/>
    <mergeCell ref="M122:N122"/>
    <mergeCell ref="A2:J3"/>
    <mergeCell ref="Q141:R141"/>
    <mergeCell ref="Q142:R142"/>
    <mergeCell ref="Q120:R120"/>
    <mergeCell ref="Q150:R150"/>
    <mergeCell ref="Q148:R148"/>
    <mergeCell ref="Q147:R147"/>
    <mergeCell ref="Q144:R144"/>
    <mergeCell ref="Q145:R145"/>
    <mergeCell ref="Q146:R146"/>
    <mergeCell ref="Q122:R122"/>
    <mergeCell ref="Q121:R121"/>
    <mergeCell ref="Q149:R149"/>
    <mergeCell ref="Q143:R143"/>
    <mergeCell ref="Q131:R131"/>
    <mergeCell ref="Q132:R132"/>
    <mergeCell ref="Q133:R133"/>
    <mergeCell ref="Q134:R134"/>
    <mergeCell ref="Q136:R136"/>
    <mergeCell ref="Q137:R137"/>
    <mergeCell ref="Q138:R138"/>
    <mergeCell ref="Q135:R135"/>
    <mergeCell ref="Q140:R140"/>
    <mergeCell ref="Q126:R126"/>
  </mergeCells>
  <pageMargins left="0.25" right="0.25" top="0.75" bottom="0.42" header="0.3" footer="0.3"/>
  <pageSetup paperSize="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Снегова ОВ</dc:creator>
  <cp:lastModifiedBy>Снегова ОВ</cp:lastModifiedBy>
  <cp:lastPrinted>2021-11-14T15:50:14Z</cp:lastPrinted>
  <dcterms:created xsi:type="dcterms:W3CDTF">2015-06-05T18:19:34Z</dcterms:created>
  <dcterms:modified xsi:type="dcterms:W3CDTF">2021-11-14T16:51:49Z</dcterms:modified>
</cp:coreProperties>
</file>