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8196" activeTab="0"/>
  </bookViews>
  <sheets>
    <sheet name="всего" sheetId="1" r:id="rId1"/>
  </sheets>
  <definedNames>
    <definedName name="_xlnm.Print_Area" localSheetId="0">'всего'!$A$1:$K$54</definedName>
  </definedNames>
  <calcPr fullCalcOnLoad="1"/>
</workbook>
</file>

<file path=xl/sharedStrings.xml><?xml version="1.0" encoding="utf-8"?>
<sst xmlns="http://schemas.openxmlformats.org/spreadsheetml/2006/main" count="95" uniqueCount="76">
  <si>
    <t>Приложение</t>
  </si>
  <si>
    <t>№ п/п</t>
  </si>
  <si>
    <t>Наименование муниципальных услуг (работ)</t>
  </si>
  <si>
    <t>Наименование показателей, характеризующих объемы муниципальных услуг (работ)</t>
  </si>
  <si>
    <t>Значение показателей, характеризующих объемы муниципальных услуг (работ)</t>
  </si>
  <si>
    <t>Объем субсидий на выполнение муниципального задания на оказание соответствующих муниципальных услуг (выполнение работ), тыс. рублей</t>
  </si>
  <si>
    <t>% исполнения показателей, характеризующих объемы муниципальных услуг от уточненного плана (гр.6/гр.5*100)</t>
  </si>
  <si>
    <t>Причины отклонений исполнения показателей, характеризующих
объемы муниципальных услуг, от уточненного плана</t>
  </si>
  <si>
    <t>Первоначальный план</t>
  </si>
  <si>
    <t>Уточненный план</t>
  </si>
  <si>
    <t>Факт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</si>
  <si>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 (ремонт дорог)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</si>
  <si>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 (содержание дорог)</t>
  </si>
  <si>
    <t>Организация освещения улиц</t>
  </si>
  <si>
    <t>Организация благоустройства и озеленения</t>
  </si>
  <si>
    <t>Итого МБУ "Благоустройство города"</t>
  </si>
  <si>
    <t>Реализация основных общеобразовательных программ дошкольного образования</t>
  </si>
  <si>
    <t>Присмотр и уход</t>
  </si>
  <si>
    <t>Число человеко-часов пребывания</t>
  </si>
  <si>
    <t>Итого Управление образования администрации городского округа Семеновский</t>
  </si>
  <si>
    <t>Реализация дополнительных общеразвивающих программ</t>
  </si>
  <si>
    <t>количество человеко-часов</t>
  </si>
  <si>
    <t xml:space="preserve">Организация и проведение официальных физкультурных (физкультурно-оздоровительных) мероприятий </t>
  </si>
  <si>
    <t xml:space="preserve">Обеспечение участия спортивных сборных команд в официальных спортивных мероприятиях </t>
  </si>
  <si>
    <t>Организация и проведение физкультурных и спортивных мероприятий в рамках  Всероссийского физкультурно-спортивного комплекса "Готов к труду и обороне"(ГТО) (за исключением тестирования выполнения нормативов испытаний комплекса ГТО)</t>
  </si>
  <si>
    <t>Проведение тестирования выполнения нормативов испытаний (тестов) комплекса ГТО</t>
  </si>
  <si>
    <t>Организация и проведение официальных спортивных мероприятий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</si>
  <si>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</si>
  <si>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Обеспечение доступа к объектам спорта</t>
  </si>
  <si>
    <t>Итого МБУ ФОК в г.Семенов</t>
  </si>
  <si>
    <t>Спортивная подготовка по олимпийским видам спорта</t>
  </si>
  <si>
    <t xml:space="preserve">Обеспечения участия лиц, проходящих спортивную подготовку в спортивных соревнованиях </t>
  </si>
  <si>
    <t>Итого МБУ "ССШ "Олимп"</t>
  </si>
  <si>
    <t xml:space="preserve">Организация деятельности клубных формирований и формирований самодеятельного народного творчества   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</si>
  <si>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</si>
  <si>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музейных предметов, музейных коллекций</t>
  </si>
  <si>
    <t>Итого Отдел культуры администрации городского округа Семеновский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</si>
  <si>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</si>
  <si>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</si>
  <si>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</si>
  <si>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</si>
  <si>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 xml:space="preserve">Реализация дополнительных предпрофессиональных программ в области искусств </t>
  </si>
  <si>
    <t xml:space="preserve">Реализация дополнительных общеразвивающих  программ в области искусств </t>
  </si>
  <si>
    <t>Организация и проведение официальных физкультурных (физкультурно-оздоровительных) мероприятий</t>
  </si>
  <si>
    <t>ИТОГО ПО МУНИЦИПАЛЬНЫМ УСЛУГАМ И РАБОТАМ ГОРОДСКОГО ОКРУГА СЕМЕНОВСКИЙ</t>
  </si>
  <si>
    <t>Число лиц, прошедших спортивную подготовку на этапах спортивной подготовки (человек)</t>
  </si>
  <si>
    <t>Протяженность искуственных дорожных сооружений в составе автомобильных дорог общего пользования (погонный метр)</t>
  </si>
  <si>
    <t>Протяженность автомобильных дорог общего пользования (км)</t>
  </si>
  <si>
    <t xml:space="preserve"> Светоточка сети наружного освещения (единица)</t>
  </si>
  <si>
    <t>Светоточка объектов архитектурной подсветки и праздничной иллюминации (единица)</t>
  </si>
  <si>
    <t>Площадь территории (кв.м.)</t>
  </si>
  <si>
    <t>Количество человеко-часов пребывания</t>
  </si>
  <si>
    <t>Количество мероприятий (единица)</t>
  </si>
  <si>
    <t>Количество посещений (единица)</t>
  </si>
  <si>
    <t>Количество лиц, зачисленных в группы (человек)</t>
  </si>
  <si>
    <t>Число обучающихся (человек)</t>
  </si>
  <si>
    <t>количество мероприятий (штук)</t>
  </si>
  <si>
    <t>количество посещений (единица)</t>
  </si>
  <si>
    <t>количество лиц зачисленных в группы (человек)</t>
  </si>
  <si>
    <t>Количество участников клубных формирований (единица)</t>
  </si>
  <si>
    <t>Количество предметов основного фонда музея (единица)</t>
  </si>
  <si>
    <t xml:space="preserve">Количество человеко-часов пребывания </t>
  </si>
  <si>
    <t>Площадь озеленения (кв.м.)</t>
  </si>
  <si>
    <t xml:space="preserve">СВЕДЕНИЯ
о выполнении муниципальными учреждениями городского округа Семеновский Нижегородской области муниципальных заданий на оказание муниципальных услуг (выполнение работ) в разрезе главных распорядителей средств бюджета городского округа Семеновский, а также об объемах субсидий на финансовое обеспечение выполнения муниципальных заданий 
</t>
  </si>
  <si>
    <t xml:space="preserve"> за 2022 год</t>
  </si>
  <si>
    <t>1. Управление образования администрации городского округа Семеновский</t>
  </si>
  <si>
    <t>2. МБУ Физкультурно - оздоровительный комплекс "Арена" в г.Семенов</t>
  </si>
  <si>
    <t>3. МБУ "Семеновская спортивная школа "Олимп"</t>
  </si>
  <si>
    <t>4. Отдел культуры администрации городского округа Семеновский</t>
  </si>
  <si>
    <t>5. МБУ "Благоустройство города"</t>
  </si>
  <si>
    <t>Отклонения связаны с неблагоприятной обстановкой в стране в связи с распространением сезонных инфекционных заболеваний (в том числе коронавирусной инфекции)</t>
  </si>
  <si>
    <t>Количество предметов основного фонда музея в 2022 году увеличилась больше планируемых показателей за счет закупки изделий декоративно-прикладного исскуства, состоящих из нескольких предметов (наборы с хохломской росписью), дарения предметов благотворителями.</t>
  </si>
  <si>
    <t>Увеличение показателей,  характеризующих объемы муниципальной услуги, произошло за счет уменьшения количества заявлений родителей на отчисление учащихся, что привело к сохранности учащихся старших классов, расчасовка на предметы (согласно раборчему плану) которых больше, чем у младших классов.</t>
  </si>
  <si>
    <t>Отклонение объёма муниципальной услуги от параметров муниципального задания в пределах  допустимых значений (предельно допустимое значение 5%). Это связано с движением воспитанников по причине убытия из населенного пункта или прибытия в населенный пункт, переводом детей из одной дошкольной организации в другую в связи с изменением места жительства.</t>
  </si>
  <si>
    <t>Отклонение связано с тем, что в управление образования городского округа Семеновский не поступило запланированного количества заявлений от родителей на приобретение данных путевок.</t>
  </si>
  <si>
    <t>Уборка территории и аналогичная деятельность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</si>
</sst>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</numFmts>
  <fonts count="51">
    <font>
      <sz val="10"/>
      <name val="Arial"/>
      <family val="2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33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1" fillId="33" borderId="11" xfId="33" applyFont="1" applyFill="1" applyBorder="1" applyAlignment="1">
      <alignment horizontal="center" vertical="center"/>
      <protection/>
    </xf>
    <xf numFmtId="0" fontId="1" fillId="33" borderId="0" xfId="33" applyFont="1" applyFill="1" applyBorder="1" applyAlignment="1">
      <alignment horizontal="center" vertical="center"/>
      <protection/>
    </xf>
    <xf numFmtId="0" fontId="1" fillId="33" borderId="11" xfId="33" applyFont="1" applyFill="1" applyBorder="1" applyAlignment="1">
      <alignment horizontal="left" vertical="top" wrapText="1"/>
      <protection/>
    </xf>
    <xf numFmtId="0" fontId="1" fillId="33" borderId="12" xfId="33" applyFont="1" applyFill="1" applyBorder="1" applyAlignment="1">
      <alignment horizontal="center" vertical="center"/>
      <protection/>
    </xf>
    <xf numFmtId="0" fontId="6" fillId="33" borderId="13" xfId="33" applyFont="1" applyFill="1" applyBorder="1" applyAlignment="1">
      <alignment horizontal="center" vertical="center" wrapText="1"/>
      <protection/>
    </xf>
    <xf numFmtId="0" fontId="6" fillId="33" borderId="14" xfId="33" applyFont="1" applyFill="1" applyBorder="1" applyAlignment="1">
      <alignment horizontal="center" vertical="center" wrapText="1"/>
      <protection/>
    </xf>
    <xf numFmtId="172" fontId="6" fillId="33" borderId="14" xfId="33" applyNumberFormat="1" applyFont="1" applyFill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6" fillId="33" borderId="0" xfId="3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11" xfId="33" applyFont="1" applyFill="1" applyBorder="1" applyAlignment="1">
      <alignment horizontal="center" vertical="center" wrapText="1"/>
      <protection/>
    </xf>
    <xf numFmtId="0" fontId="1" fillId="33" borderId="12" xfId="33" applyFont="1" applyFill="1" applyBorder="1" applyAlignment="1">
      <alignment vertical="top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top" wrapText="1"/>
      <protection/>
    </xf>
    <xf numFmtId="1" fontId="8" fillId="0" borderId="11" xfId="33" applyNumberFormat="1" applyFont="1" applyFill="1" applyBorder="1" applyAlignment="1">
      <alignment horizontal="center" vertical="center" wrapText="1"/>
      <protection/>
    </xf>
    <xf numFmtId="1" fontId="8" fillId="33" borderId="11" xfId="33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 vertical="center" wrapText="1"/>
    </xf>
    <xf numFmtId="0" fontId="1" fillId="33" borderId="11" xfId="33" applyFont="1" applyFill="1" applyBorder="1" applyAlignment="1">
      <alignment vertical="top" wrapText="1"/>
      <protection/>
    </xf>
    <xf numFmtId="172" fontId="13" fillId="0" borderId="14" xfId="33" applyNumberFormat="1" applyFont="1" applyFill="1" applyBorder="1" applyAlignment="1">
      <alignment horizontal="center" vertical="center" wrapText="1"/>
      <protection/>
    </xf>
    <xf numFmtId="172" fontId="13" fillId="33" borderId="14" xfId="33" applyNumberFormat="1" applyFont="1" applyFill="1" applyBorder="1" applyAlignment="1">
      <alignment horizontal="center" vertical="center" wrapText="1"/>
      <protection/>
    </xf>
    <xf numFmtId="0" fontId="14" fillId="0" borderId="14" xfId="33" applyFont="1" applyFill="1" applyBorder="1" applyAlignment="1">
      <alignment horizontal="left" vertical="center" wrapText="1"/>
      <protection/>
    </xf>
    <xf numFmtId="0" fontId="10" fillId="0" borderId="11" xfId="33" applyFont="1" applyFill="1" applyBorder="1" applyAlignment="1">
      <alignment horizontal="center" vertical="center" wrapText="1"/>
      <protection/>
    </xf>
    <xf numFmtId="0" fontId="10" fillId="0" borderId="11" xfId="33" applyFont="1" applyFill="1" applyBorder="1" applyAlignment="1">
      <alignment horizontal="left" vertical="center" wrapText="1"/>
      <protection/>
    </xf>
    <xf numFmtId="0" fontId="10" fillId="0" borderId="12" xfId="33" applyFont="1" applyFill="1" applyBorder="1" applyAlignment="1">
      <alignment horizontal="center" vertical="center" wrapText="1"/>
      <protection/>
    </xf>
    <xf numFmtId="0" fontId="10" fillId="0" borderId="12" xfId="33" applyFont="1" applyFill="1" applyBorder="1" applyAlignment="1">
      <alignment horizontal="left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14" fillId="0" borderId="14" xfId="33" applyFont="1" applyFill="1" applyBorder="1" applyAlignment="1">
      <alignment horizontal="center" vertical="center" wrapText="1"/>
      <protection/>
    </xf>
    <xf numFmtId="3" fontId="12" fillId="33" borderId="11" xfId="33" applyNumberFormat="1" applyFont="1" applyFill="1" applyBorder="1" applyAlignment="1">
      <alignment horizontal="center" vertical="center" wrapText="1"/>
      <protection/>
    </xf>
    <xf numFmtId="3" fontId="12" fillId="33" borderId="12" xfId="33" applyNumberFormat="1" applyFont="1" applyFill="1" applyBorder="1" applyAlignment="1">
      <alignment horizontal="center" vertical="center" wrapText="1"/>
      <protection/>
    </xf>
    <xf numFmtId="0" fontId="10" fillId="33" borderId="12" xfId="33" applyFont="1" applyFill="1" applyBorder="1" applyAlignment="1">
      <alignment horizontal="center" vertical="center" wrapText="1"/>
      <protection/>
    </xf>
    <xf numFmtId="0" fontId="10" fillId="33" borderId="12" xfId="33" applyFont="1" applyFill="1" applyBorder="1" applyAlignment="1">
      <alignment horizontal="left" vertical="center" wrapText="1"/>
      <protection/>
    </xf>
    <xf numFmtId="0" fontId="14" fillId="33" borderId="13" xfId="33" applyFont="1" applyFill="1" applyBorder="1" applyAlignment="1">
      <alignment horizontal="center" vertical="center" wrapText="1"/>
      <protection/>
    </xf>
    <xf numFmtId="0" fontId="14" fillId="33" borderId="14" xfId="33" applyFont="1" applyFill="1" applyBorder="1" applyAlignment="1">
      <alignment horizontal="left" vertical="center" wrapText="1"/>
      <protection/>
    </xf>
    <xf numFmtId="0" fontId="14" fillId="33" borderId="14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vertical="center" wrapText="1"/>
      <protection/>
    </xf>
    <xf numFmtId="0" fontId="10" fillId="33" borderId="12" xfId="33" applyFont="1" applyFill="1" applyBorder="1" applyAlignment="1">
      <alignment vertical="center" wrapText="1"/>
      <protection/>
    </xf>
    <xf numFmtId="172" fontId="12" fillId="0" borderId="11" xfId="33" applyNumberFormat="1" applyFont="1" applyFill="1" applyBorder="1" applyAlignment="1">
      <alignment horizontal="center" vertical="center" wrapText="1"/>
      <protection/>
    </xf>
    <xf numFmtId="172" fontId="12" fillId="0" borderId="12" xfId="33" applyNumberFormat="1" applyFont="1" applyFill="1" applyBorder="1" applyAlignment="1">
      <alignment horizontal="center" vertical="center" wrapText="1"/>
      <protection/>
    </xf>
    <xf numFmtId="0" fontId="10" fillId="0" borderId="11" xfId="33" applyFont="1" applyFill="1" applyBorder="1" applyAlignment="1">
      <alignment vertical="center" wrapText="1"/>
      <protection/>
    </xf>
    <xf numFmtId="173" fontId="10" fillId="0" borderId="11" xfId="33" applyNumberFormat="1" applyFont="1" applyFill="1" applyBorder="1" applyAlignment="1">
      <alignment horizontal="center" vertical="center" wrapText="1"/>
      <protection/>
    </xf>
    <xf numFmtId="173" fontId="10" fillId="0" borderId="11" xfId="33" applyNumberFormat="1" applyFont="1" applyFill="1" applyBorder="1" applyAlignment="1">
      <alignment horizontal="left" vertical="center" wrapText="1"/>
      <protection/>
    </xf>
    <xf numFmtId="173" fontId="12" fillId="33" borderId="11" xfId="33" applyNumberFormat="1" applyFont="1" applyFill="1" applyBorder="1" applyAlignment="1">
      <alignment horizontal="center" vertical="center" wrapText="1"/>
      <protection/>
    </xf>
    <xf numFmtId="173" fontId="1" fillId="0" borderId="0" xfId="33" applyNumberFormat="1" applyFont="1" applyFill="1" applyBorder="1" applyAlignment="1">
      <alignment horizontal="center" vertical="center"/>
      <protection/>
    </xf>
    <xf numFmtId="1" fontId="8" fillId="0" borderId="15" xfId="33" applyNumberFormat="1" applyFont="1" applyFill="1" applyBorder="1" applyAlignment="1">
      <alignment horizontal="center" vertical="center" wrapText="1"/>
      <protection/>
    </xf>
    <xf numFmtId="1" fontId="8" fillId="33" borderId="15" xfId="33" applyNumberFormat="1" applyFont="1" applyFill="1" applyBorder="1" applyAlignment="1">
      <alignment horizontal="center" vertical="center" wrapText="1"/>
      <protection/>
    </xf>
    <xf numFmtId="1" fontId="9" fillId="0" borderId="15" xfId="0" applyNumberFormat="1" applyFont="1" applyBorder="1" applyAlignment="1">
      <alignment horizontal="center" vertical="center" wrapText="1"/>
    </xf>
    <xf numFmtId="1" fontId="13" fillId="0" borderId="15" xfId="33" applyNumberFormat="1" applyFont="1" applyFill="1" applyBorder="1" applyAlignment="1">
      <alignment horizontal="left" vertical="center"/>
      <protection/>
    </xf>
    <xf numFmtId="1" fontId="13" fillId="0" borderId="11" xfId="33" applyNumberFormat="1" applyFont="1" applyFill="1" applyBorder="1" applyAlignment="1">
      <alignment horizontal="left" vertical="center"/>
      <protection/>
    </xf>
    <xf numFmtId="3" fontId="12" fillId="0" borderId="11" xfId="33" applyNumberFormat="1" applyFont="1" applyFill="1" applyBorder="1" applyAlignment="1">
      <alignment horizontal="center" vertical="center" wrapText="1"/>
      <protection/>
    </xf>
    <xf numFmtId="0" fontId="7" fillId="33" borderId="0" xfId="33" applyFont="1" applyFill="1" applyBorder="1" applyAlignment="1">
      <alignment horizontal="center" vertical="center" wrapText="1"/>
      <protection/>
    </xf>
    <xf numFmtId="0" fontId="11" fillId="33" borderId="0" xfId="33" applyFont="1" applyFill="1" applyBorder="1" applyAlignment="1">
      <alignment horizontal="center" vertical="top" wrapText="1"/>
      <protection/>
    </xf>
    <xf numFmtId="0" fontId="3" fillId="33" borderId="0" xfId="33" applyFont="1" applyFill="1" applyBorder="1" applyAlignment="1">
      <alignment horizontal="center" vertical="center" wrapText="1"/>
      <protection/>
    </xf>
    <xf numFmtId="173" fontId="10" fillId="0" borderId="11" xfId="33" applyNumberFormat="1" applyFont="1" applyBorder="1" applyAlignment="1">
      <alignment vertical="top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left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172" fontId="12" fillId="33" borderId="12" xfId="33" applyNumberFormat="1" applyFont="1" applyFill="1" applyBorder="1" applyAlignment="1">
      <alignment horizontal="center" vertical="center" wrapText="1"/>
      <protection/>
    </xf>
    <xf numFmtId="172" fontId="12" fillId="33" borderId="11" xfId="33" applyNumberFormat="1" applyFont="1" applyFill="1" applyBorder="1" applyAlignment="1">
      <alignment horizontal="center" vertical="center" wrapText="1"/>
      <protection/>
    </xf>
    <xf numFmtId="173" fontId="10" fillId="0" borderId="12" xfId="33" applyNumberFormat="1" applyFont="1" applyFill="1" applyBorder="1" applyAlignment="1">
      <alignment horizontal="center" vertical="center" wrapText="1"/>
      <protection/>
    </xf>
    <xf numFmtId="173" fontId="10" fillId="0" borderId="12" xfId="33" applyNumberFormat="1" applyFont="1" applyFill="1" applyBorder="1" applyAlignment="1">
      <alignment horizontal="left" vertical="center" wrapText="1"/>
      <protection/>
    </xf>
    <xf numFmtId="3" fontId="12" fillId="0" borderId="12" xfId="33" applyNumberFormat="1" applyFont="1" applyFill="1" applyBorder="1" applyAlignment="1">
      <alignment horizontal="center" vertical="center" wrapText="1"/>
      <protection/>
    </xf>
    <xf numFmtId="173" fontId="12" fillId="33" borderId="12" xfId="33" applyNumberFormat="1" applyFont="1" applyFill="1" applyBorder="1" applyAlignment="1">
      <alignment horizontal="center" vertical="center" wrapText="1"/>
      <protection/>
    </xf>
    <xf numFmtId="173" fontId="10" fillId="0" borderId="12" xfId="33" applyNumberFormat="1" applyFont="1" applyBorder="1" applyAlignment="1">
      <alignment vertical="top" wrapText="1"/>
      <protection/>
    </xf>
    <xf numFmtId="173" fontId="10" fillId="0" borderId="12" xfId="33" applyNumberFormat="1" applyFont="1" applyBorder="1" applyAlignment="1">
      <alignment horizontal="left" vertical="top" wrapText="1"/>
      <protection/>
    </xf>
    <xf numFmtId="173" fontId="10" fillId="0" borderId="15" xfId="33" applyNumberFormat="1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left" vertical="top"/>
      <protection/>
    </xf>
    <xf numFmtId="0" fontId="1" fillId="0" borderId="15" xfId="33" applyFont="1" applyBorder="1" applyAlignment="1">
      <alignment horizontal="left" vertical="top"/>
      <protection/>
    </xf>
    <xf numFmtId="0" fontId="10" fillId="0" borderId="12" xfId="33" applyFont="1" applyFill="1" applyBorder="1" applyAlignment="1">
      <alignment horizontal="center" vertical="center" wrapText="1"/>
      <protection/>
    </xf>
    <xf numFmtId="0" fontId="10" fillId="0" borderId="15" xfId="33" applyFont="1" applyFill="1" applyBorder="1" applyAlignment="1">
      <alignment horizontal="center" vertical="center" wrapText="1"/>
      <protection/>
    </xf>
    <xf numFmtId="0" fontId="10" fillId="0" borderId="12" xfId="33" applyFont="1" applyFill="1" applyBorder="1" applyAlignment="1">
      <alignment horizontal="left" vertical="center" wrapText="1"/>
      <protection/>
    </xf>
    <xf numFmtId="0" fontId="10" fillId="0" borderId="15" xfId="33" applyFont="1" applyFill="1" applyBorder="1" applyAlignment="1">
      <alignment horizontal="left" vertical="center" wrapText="1"/>
      <protection/>
    </xf>
    <xf numFmtId="172" fontId="12" fillId="33" borderId="12" xfId="33" applyNumberFormat="1" applyFont="1" applyFill="1" applyBorder="1" applyAlignment="1">
      <alignment horizontal="center" vertical="center" wrapText="1"/>
      <protection/>
    </xf>
    <xf numFmtId="172" fontId="12" fillId="33" borderId="15" xfId="33" applyNumberFormat="1" applyFont="1" applyFill="1" applyBorder="1" applyAlignment="1">
      <alignment horizontal="center" vertical="center" wrapText="1"/>
      <protection/>
    </xf>
    <xf numFmtId="172" fontId="12" fillId="33" borderId="11" xfId="33" applyNumberFormat="1" applyFont="1" applyFill="1" applyBorder="1" applyAlignment="1">
      <alignment horizontal="center" vertical="center" wrapText="1"/>
      <protection/>
    </xf>
    <xf numFmtId="0" fontId="15" fillId="33" borderId="12" xfId="0" applyFont="1" applyFill="1" applyBorder="1" applyAlignment="1">
      <alignment horizontal="center" vertical="center" wrapText="1"/>
    </xf>
    <xf numFmtId="0" fontId="3" fillId="0" borderId="11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3" fillId="33" borderId="11" xfId="33" applyFont="1" applyFill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right" vertical="center" wrapText="1"/>
      <protection/>
    </xf>
    <xf numFmtId="0" fontId="11" fillId="0" borderId="0" xfId="33" applyFont="1" applyBorder="1" applyAlignment="1">
      <alignment horizontal="center" vertical="top" wrapText="1"/>
      <protection/>
    </xf>
    <xf numFmtId="0" fontId="11" fillId="0" borderId="0" xfId="33" applyFont="1" applyBorder="1" applyAlignment="1">
      <alignment horizontal="center" vertical="top"/>
      <protection/>
    </xf>
    <xf numFmtId="0" fontId="5" fillId="0" borderId="0" xfId="33" applyFont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I52" sqref="I52"/>
    </sheetView>
  </sheetViews>
  <sheetFormatPr defaultColWidth="8.28125" defaultRowHeight="12.75"/>
  <cols>
    <col min="1" max="1" width="4.57421875" style="1" customWidth="1"/>
    <col min="2" max="2" width="32.7109375" style="1" customWidth="1"/>
    <col min="3" max="3" width="22.8515625" style="1" customWidth="1"/>
    <col min="4" max="4" width="16.28125" style="1" customWidth="1"/>
    <col min="5" max="5" width="13.00390625" style="1" customWidth="1"/>
    <col min="6" max="6" width="11.140625" style="1" customWidth="1"/>
    <col min="7" max="7" width="16.57421875" style="7" customWidth="1"/>
    <col min="8" max="8" width="13.8515625" style="7" customWidth="1"/>
    <col min="9" max="9" width="12.7109375" style="7" customWidth="1"/>
    <col min="10" max="10" width="19.7109375" style="7" customWidth="1"/>
    <col min="11" max="11" width="39.7109375" style="1" customWidth="1"/>
    <col min="12" max="12" width="8.28125" style="1" customWidth="1"/>
    <col min="13" max="16384" width="8.28125" style="1" customWidth="1"/>
  </cols>
  <sheetData>
    <row r="1" spans="1:12" ht="13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"/>
    </row>
    <row r="2" spans="1:12" ht="13.5">
      <c r="A2" s="20"/>
      <c r="B2" s="20"/>
      <c r="C2" s="20"/>
      <c r="D2" s="20"/>
      <c r="E2" s="20"/>
      <c r="F2" s="20"/>
      <c r="G2" s="57"/>
      <c r="H2" s="57"/>
      <c r="I2" s="57"/>
      <c r="J2" s="20"/>
      <c r="K2" s="20"/>
      <c r="L2" s="2"/>
    </row>
    <row r="3" spans="2:12" ht="52.5" customHeight="1">
      <c r="B3" s="90" t="s">
        <v>63</v>
      </c>
      <c r="C3" s="90"/>
      <c r="D3" s="90"/>
      <c r="E3" s="90"/>
      <c r="F3" s="90"/>
      <c r="G3" s="90"/>
      <c r="H3" s="90"/>
      <c r="I3" s="90"/>
      <c r="J3" s="90"/>
      <c r="K3" s="90"/>
      <c r="L3" s="3"/>
    </row>
    <row r="4" spans="1:12" ht="18.75" customHeight="1">
      <c r="A4" s="21"/>
      <c r="B4" s="21"/>
      <c r="C4" s="21"/>
      <c r="D4" s="21"/>
      <c r="E4" s="21"/>
      <c r="F4" s="91" t="s">
        <v>64</v>
      </c>
      <c r="G4" s="91"/>
      <c r="H4" s="58"/>
      <c r="I4" s="58"/>
      <c r="J4" s="21"/>
      <c r="K4" s="21"/>
      <c r="L4" s="3"/>
    </row>
    <row r="5" spans="1:12" ht="1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3"/>
    </row>
    <row r="6" spans="1:12" ht="15" customHeight="1">
      <c r="A6" s="19"/>
      <c r="B6" s="19"/>
      <c r="C6" s="19"/>
      <c r="D6" s="19"/>
      <c r="E6" s="19"/>
      <c r="F6" s="19"/>
      <c r="G6" s="59"/>
      <c r="H6" s="59"/>
      <c r="I6" s="59"/>
      <c r="J6" s="19"/>
      <c r="K6" s="19"/>
      <c r="L6" s="3"/>
    </row>
    <row r="7" spans="1:11" ht="56.25" customHeight="1">
      <c r="A7" s="83" t="s">
        <v>1</v>
      </c>
      <c r="B7" s="83" t="s">
        <v>2</v>
      </c>
      <c r="C7" s="83" t="s">
        <v>3</v>
      </c>
      <c r="D7" s="83" t="s">
        <v>4</v>
      </c>
      <c r="E7" s="83"/>
      <c r="F7" s="83"/>
      <c r="G7" s="88" t="s">
        <v>5</v>
      </c>
      <c r="H7" s="88"/>
      <c r="I7" s="88"/>
      <c r="J7" s="88" t="s">
        <v>6</v>
      </c>
      <c r="K7" s="83" t="s">
        <v>7</v>
      </c>
    </row>
    <row r="8" spans="1:11" ht="46.5" customHeight="1">
      <c r="A8" s="83"/>
      <c r="B8" s="83"/>
      <c r="C8" s="83"/>
      <c r="D8" s="17" t="s">
        <v>8</v>
      </c>
      <c r="E8" s="17" t="s">
        <v>9</v>
      </c>
      <c r="F8" s="17" t="s">
        <v>10</v>
      </c>
      <c r="G8" s="63" t="s">
        <v>8</v>
      </c>
      <c r="H8" s="63" t="s">
        <v>9</v>
      </c>
      <c r="I8" s="63" t="s">
        <v>10</v>
      </c>
      <c r="J8" s="88"/>
      <c r="K8" s="83"/>
    </row>
    <row r="9" spans="1:11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3">
        <v>7</v>
      </c>
      <c r="H9" s="23">
        <v>8</v>
      </c>
      <c r="I9" s="23">
        <v>9</v>
      </c>
      <c r="J9" s="23">
        <v>10</v>
      </c>
      <c r="K9" s="24">
        <v>11</v>
      </c>
    </row>
    <row r="10" spans="1:11" ht="29.25" customHeight="1">
      <c r="A10" s="22"/>
      <c r="B10" s="55" t="s">
        <v>65</v>
      </c>
      <c r="C10" s="22"/>
      <c r="D10" s="22"/>
      <c r="E10" s="22"/>
      <c r="F10" s="22"/>
      <c r="G10" s="23"/>
      <c r="H10" s="23"/>
      <c r="I10" s="23"/>
      <c r="J10" s="23"/>
      <c r="K10" s="24"/>
    </row>
    <row r="11" spans="1:11" s="50" customFormat="1" ht="74.25" customHeight="1">
      <c r="A11" s="47">
        <v>1</v>
      </c>
      <c r="B11" s="48" t="s">
        <v>16</v>
      </c>
      <c r="C11" s="48" t="s">
        <v>55</v>
      </c>
      <c r="D11" s="56">
        <v>2397</v>
      </c>
      <c r="E11" s="56">
        <v>2274</v>
      </c>
      <c r="F11" s="56">
        <v>2262</v>
      </c>
      <c r="G11" s="65">
        <v>305750.8</v>
      </c>
      <c r="H11" s="65">
        <v>313283.8</v>
      </c>
      <c r="I11" s="65">
        <v>310209</v>
      </c>
      <c r="J11" s="49">
        <f>F11/E11*100</f>
        <v>99.47229551451187</v>
      </c>
      <c r="K11" s="71" t="s">
        <v>73</v>
      </c>
    </row>
    <row r="12" spans="1:11" s="50" customFormat="1" ht="74.25" customHeight="1">
      <c r="A12" s="47">
        <v>2</v>
      </c>
      <c r="B12" s="48" t="s">
        <v>17</v>
      </c>
      <c r="C12" s="48" t="s">
        <v>55</v>
      </c>
      <c r="D12" s="56">
        <v>2397</v>
      </c>
      <c r="E12" s="56">
        <v>2274</v>
      </c>
      <c r="F12" s="56">
        <v>2262</v>
      </c>
      <c r="G12" s="65">
        <v>17003.9</v>
      </c>
      <c r="H12" s="65">
        <v>18666.9</v>
      </c>
      <c r="I12" s="65">
        <v>18356.6</v>
      </c>
      <c r="J12" s="49">
        <f aca="true" t="shared" si="0" ref="J12:J17">F12/E12*100</f>
        <v>99.47229551451187</v>
      </c>
      <c r="K12" s="72"/>
    </row>
    <row r="13" spans="1:11" s="50" customFormat="1" ht="49.5" customHeight="1">
      <c r="A13" s="47">
        <v>3</v>
      </c>
      <c r="B13" s="48" t="s">
        <v>37</v>
      </c>
      <c r="C13" s="48" t="s">
        <v>55</v>
      </c>
      <c r="D13" s="56">
        <v>1983</v>
      </c>
      <c r="E13" s="56">
        <v>2015</v>
      </c>
      <c r="F13" s="56">
        <v>2015</v>
      </c>
      <c r="G13" s="65">
        <v>121624.4</v>
      </c>
      <c r="H13" s="65">
        <v>122642.2</v>
      </c>
      <c r="I13" s="65">
        <v>118028.1</v>
      </c>
      <c r="J13" s="49">
        <f t="shared" si="0"/>
        <v>100</v>
      </c>
      <c r="K13" s="60"/>
    </row>
    <row r="14" spans="1:11" s="50" customFormat="1" ht="49.5" customHeight="1">
      <c r="A14" s="47">
        <v>4</v>
      </c>
      <c r="B14" s="48" t="s">
        <v>38</v>
      </c>
      <c r="C14" s="48" t="s">
        <v>55</v>
      </c>
      <c r="D14" s="56">
        <v>2419</v>
      </c>
      <c r="E14" s="56">
        <v>2416</v>
      </c>
      <c r="F14" s="56">
        <v>2416</v>
      </c>
      <c r="G14" s="65">
        <v>209226.6</v>
      </c>
      <c r="H14" s="65">
        <v>214602</v>
      </c>
      <c r="I14" s="65">
        <v>206528.2</v>
      </c>
      <c r="J14" s="49">
        <f t="shared" si="0"/>
        <v>100</v>
      </c>
      <c r="K14" s="60"/>
    </row>
    <row r="15" spans="1:11" s="50" customFormat="1" ht="49.5" customHeight="1">
      <c r="A15" s="47">
        <v>5</v>
      </c>
      <c r="B15" s="48" t="s">
        <v>39</v>
      </c>
      <c r="C15" s="48" t="s">
        <v>55</v>
      </c>
      <c r="D15" s="56">
        <v>353</v>
      </c>
      <c r="E15" s="56">
        <v>341</v>
      </c>
      <c r="F15" s="56">
        <v>341</v>
      </c>
      <c r="G15" s="65">
        <v>34621.2</v>
      </c>
      <c r="H15" s="65">
        <v>34452.8</v>
      </c>
      <c r="I15" s="65">
        <v>33156.6</v>
      </c>
      <c r="J15" s="49">
        <f t="shared" si="0"/>
        <v>100</v>
      </c>
      <c r="K15" s="60"/>
    </row>
    <row r="16" spans="1:11" s="50" customFormat="1" ht="38.25" customHeight="1">
      <c r="A16" s="47">
        <v>6</v>
      </c>
      <c r="B16" s="48" t="s">
        <v>20</v>
      </c>
      <c r="C16" s="48" t="s">
        <v>18</v>
      </c>
      <c r="D16" s="56">
        <v>166201</v>
      </c>
      <c r="E16" s="56">
        <v>175174</v>
      </c>
      <c r="F16" s="56">
        <v>175174</v>
      </c>
      <c r="G16" s="65">
        <v>11865</v>
      </c>
      <c r="H16" s="65">
        <v>12072.1</v>
      </c>
      <c r="I16" s="65">
        <v>12072.1</v>
      </c>
      <c r="J16" s="49">
        <f t="shared" si="0"/>
        <v>100</v>
      </c>
      <c r="K16" s="60"/>
    </row>
    <row r="17" spans="1:11" s="50" customFormat="1" ht="73.5" customHeight="1" thickBot="1">
      <c r="A17" s="66">
        <v>7</v>
      </c>
      <c r="B17" s="67" t="s">
        <v>40</v>
      </c>
      <c r="C17" s="67" t="s">
        <v>18</v>
      </c>
      <c r="D17" s="68">
        <v>181440</v>
      </c>
      <c r="E17" s="68">
        <v>140376</v>
      </c>
      <c r="F17" s="68">
        <v>133368</v>
      </c>
      <c r="G17" s="64">
        <v>3407.9</v>
      </c>
      <c r="H17" s="64">
        <v>3520.1</v>
      </c>
      <c r="I17" s="64">
        <v>3520.1</v>
      </c>
      <c r="J17" s="69">
        <f t="shared" si="0"/>
        <v>95.00769362284151</v>
      </c>
      <c r="K17" s="70" t="s">
        <v>74</v>
      </c>
    </row>
    <row r="18" spans="1:11" s="4" customFormat="1" ht="49.5" customHeight="1" thickBot="1">
      <c r="A18" s="33"/>
      <c r="B18" s="28" t="s">
        <v>19</v>
      </c>
      <c r="C18" s="34"/>
      <c r="D18" s="26"/>
      <c r="E18" s="26"/>
      <c r="F18" s="26"/>
      <c r="G18" s="27">
        <f>SUM(G11:G17)</f>
        <v>703499.7999999999</v>
      </c>
      <c r="H18" s="27">
        <f>SUM(H11:H17)</f>
        <v>719239.9</v>
      </c>
      <c r="I18" s="27">
        <f>SUM(I11:I17)</f>
        <v>701870.6999999998</v>
      </c>
      <c r="J18" s="27"/>
      <c r="K18" s="5"/>
    </row>
    <row r="19" spans="1:11" ht="31.5" customHeight="1">
      <c r="A19" s="51"/>
      <c r="B19" s="54" t="s">
        <v>66</v>
      </c>
      <c r="C19" s="51"/>
      <c r="D19" s="51"/>
      <c r="E19" s="51"/>
      <c r="F19" s="51"/>
      <c r="G19" s="52"/>
      <c r="H19" s="52"/>
      <c r="I19" s="52"/>
      <c r="J19" s="52"/>
      <c r="K19" s="53"/>
    </row>
    <row r="20" spans="1:11" s="7" customFormat="1" ht="39" customHeight="1">
      <c r="A20" s="61">
        <v>1</v>
      </c>
      <c r="B20" s="62" t="s">
        <v>20</v>
      </c>
      <c r="C20" s="62" t="s">
        <v>21</v>
      </c>
      <c r="D20" s="35">
        <v>314000</v>
      </c>
      <c r="E20" s="35">
        <v>314000</v>
      </c>
      <c r="F20" s="35">
        <v>314041</v>
      </c>
      <c r="G20" s="65">
        <v>35624.7</v>
      </c>
      <c r="H20" s="65">
        <v>30512.2</v>
      </c>
      <c r="I20" s="65">
        <v>30512.2</v>
      </c>
      <c r="J20" s="65">
        <f aca="true" t="shared" si="1" ref="J20:J28">F20/E20*100</f>
        <v>100.01305732484076</v>
      </c>
      <c r="K20" s="6"/>
    </row>
    <row r="21" spans="1:11" s="7" customFormat="1" ht="65.25" customHeight="1">
      <c r="A21" s="61">
        <v>2</v>
      </c>
      <c r="B21" s="62" t="s">
        <v>22</v>
      </c>
      <c r="C21" s="62" t="s">
        <v>56</v>
      </c>
      <c r="D21" s="35">
        <v>70</v>
      </c>
      <c r="E21" s="35">
        <v>70</v>
      </c>
      <c r="F21" s="35">
        <v>70</v>
      </c>
      <c r="G21" s="65">
        <v>75</v>
      </c>
      <c r="H21" s="65">
        <v>75</v>
      </c>
      <c r="I21" s="65">
        <v>75</v>
      </c>
      <c r="J21" s="65">
        <f t="shared" si="1"/>
        <v>100</v>
      </c>
      <c r="K21" s="8"/>
    </row>
    <row r="22" spans="1:11" s="7" customFormat="1" ht="54" customHeight="1">
      <c r="A22" s="61">
        <v>3</v>
      </c>
      <c r="B22" s="62" t="s">
        <v>23</v>
      </c>
      <c r="C22" s="62" t="s">
        <v>56</v>
      </c>
      <c r="D22" s="35">
        <v>46</v>
      </c>
      <c r="E22" s="35">
        <v>46</v>
      </c>
      <c r="F22" s="35">
        <v>46</v>
      </c>
      <c r="G22" s="65">
        <v>550</v>
      </c>
      <c r="H22" s="65">
        <v>550</v>
      </c>
      <c r="I22" s="65">
        <v>550</v>
      </c>
      <c r="J22" s="65">
        <f t="shared" si="1"/>
        <v>100</v>
      </c>
      <c r="K22" s="8"/>
    </row>
    <row r="23" spans="1:11" s="7" customFormat="1" ht="136.5" customHeight="1">
      <c r="A23" s="61">
        <v>4</v>
      </c>
      <c r="B23" s="62" t="s">
        <v>24</v>
      </c>
      <c r="C23" s="62" t="s">
        <v>56</v>
      </c>
      <c r="D23" s="35">
        <v>9</v>
      </c>
      <c r="E23" s="35">
        <v>9</v>
      </c>
      <c r="F23" s="35">
        <v>9</v>
      </c>
      <c r="G23" s="65">
        <v>3</v>
      </c>
      <c r="H23" s="65">
        <v>3</v>
      </c>
      <c r="I23" s="65">
        <v>3</v>
      </c>
      <c r="J23" s="65">
        <f t="shared" si="1"/>
        <v>100</v>
      </c>
      <c r="K23" s="6"/>
    </row>
    <row r="24" spans="1:11" s="7" customFormat="1" ht="57" customHeight="1">
      <c r="A24" s="61">
        <v>5</v>
      </c>
      <c r="B24" s="62" t="s">
        <v>25</v>
      </c>
      <c r="C24" s="62" t="s">
        <v>56</v>
      </c>
      <c r="D24" s="35">
        <v>21</v>
      </c>
      <c r="E24" s="35">
        <v>21</v>
      </c>
      <c r="F24" s="35">
        <v>21</v>
      </c>
      <c r="G24" s="65">
        <v>30</v>
      </c>
      <c r="H24" s="65">
        <v>30</v>
      </c>
      <c r="I24" s="65">
        <v>30</v>
      </c>
      <c r="J24" s="65">
        <f t="shared" si="1"/>
        <v>100</v>
      </c>
      <c r="K24" s="6"/>
    </row>
    <row r="25" spans="1:11" s="7" customFormat="1" ht="54" customHeight="1">
      <c r="A25" s="61">
        <v>6</v>
      </c>
      <c r="B25" s="62" t="s">
        <v>26</v>
      </c>
      <c r="C25" s="62" t="s">
        <v>56</v>
      </c>
      <c r="D25" s="35">
        <v>51</v>
      </c>
      <c r="E25" s="35">
        <v>51</v>
      </c>
      <c r="F25" s="35">
        <v>51</v>
      </c>
      <c r="G25" s="65">
        <v>120</v>
      </c>
      <c r="H25" s="65">
        <v>120</v>
      </c>
      <c r="I25" s="65">
        <v>120</v>
      </c>
      <c r="J25" s="65">
        <f t="shared" si="1"/>
        <v>100</v>
      </c>
      <c r="K25" s="6"/>
    </row>
    <row r="26" spans="1:11" s="7" customFormat="1" ht="36" customHeight="1">
      <c r="A26" s="85">
        <v>7</v>
      </c>
      <c r="B26" s="84" t="s">
        <v>27</v>
      </c>
      <c r="C26" s="62" t="s">
        <v>57</v>
      </c>
      <c r="D26" s="35">
        <v>110</v>
      </c>
      <c r="E26" s="35">
        <v>110</v>
      </c>
      <c r="F26" s="35">
        <v>110</v>
      </c>
      <c r="G26" s="79">
        <v>2469</v>
      </c>
      <c r="H26" s="79">
        <v>2469</v>
      </c>
      <c r="I26" s="79">
        <v>2339.4</v>
      </c>
      <c r="J26" s="65">
        <f t="shared" si="1"/>
        <v>100</v>
      </c>
      <c r="K26" s="84" t="s">
        <v>70</v>
      </c>
    </row>
    <row r="27" spans="1:11" s="7" customFormat="1" ht="47.25" customHeight="1">
      <c r="A27" s="85"/>
      <c r="B27" s="84"/>
      <c r="C27" s="62" t="s">
        <v>58</v>
      </c>
      <c r="D27" s="35">
        <v>148</v>
      </c>
      <c r="E27" s="35">
        <v>148</v>
      </c>
      <c r="F27" s="35">
        <v>147</v>
      </c>
      <c r="G27" s="80"/>
      <c r="H27" s="80"/>
      <c r="I27" s="80"/>
      <c r="J27" s="65">
        <f t="shared" si="1"/>
        <v>99.32432432432432</v>
      </c>
      <c r="K27" s="84"/>
    </row>
    <row r="28" spans="1:11" s="7" customFormat="1" ht="39.75" customHeight="1" thickBot="1">
      <c r="A28" s="37">
        <v>8</v>
      </c>
      <c r="B28" s="38" t="s">
        <v>28</v>
      </c>
      <c r="C28" s="38" t="s">
        <v>21</v>
      </c>
      <c r="D28" s="36">
        <v>93600</v>
      </c>
      <c r="E28" s="36">
        <v>93600</v>
      </c>
      <c r="F28" s="36">
        <v>93637</v>
      </c>
      <c r="G28" s="64">
        <v>10697</v>
      </c>
      <c r="H28" s="64">
        <v>10697</v>
      </c>
      <c r="I28" s="64">
        <v>10697</v>
      </c>
      <c r="J28" s="64">
        <f t="shared" si="1"/>
        <v>100.03952991452991</v>
      </c>
      <c r="K28" s="9"/>
    </row>
    <row r="29" spans="1:11" s="14" customFormat="1" ht="27" customHeight="1" thickBot="1">
      <c r="A29" s="39"/>
      <c r="B29" s="40" t="s">
        <v>29</v>
      </c>
      <c r="C29" s="41"/>
      <c r="D29" s="27"/>
      <c r="E29" s="27"/>
      <c r="F29" s="27"/>
      <c r="G29" s="27">
        <f>SUM(G20:G28)</f>
        <v>49568.7</v>
      </c>
      <c r="H29" s="27">
        <f>SUM(H20:H28)</f>
        <v>44456.2</v>
      </c>
      <c r="I29" s="27">
        <f>SUM(I20:I28)</f>
        <v>44326.6</v>
      </c>
      <c r="J29" s="27"/>
      <c r="K29" s="13"/>
    </row>
    <row r="30" spans="1:11" ht="33" customHeight="1">
      <c r="A30" s="51"/>
      <c r="B30" s="54" t="s">
        <v>67</v>
      </c>
      <c r="C30" s="51"/>
      <c r="D30" s="51"/>
      <c r="E30" s="51"/>
      <c r="F30" s="51"/>
      <c r="G30" s="52"/>
      <c r="H30" s="52"/>
      <c r="I30" s="52"/>
      <c r="J30" s="52"/>
      <c r="K30" s="53"/>
    </row>
    <row r="31" spans="1:11" s="7" customFormat="1" ht="58.5" customHeight="1">
      <c r="A31" s="61">
        <v>1</v>
      </c>
      <c r="B31" s="62" t="s">
        <v>30</v>
      </c>
      <c r="C31" s="42" t="s">
        <v>45</v>
      </c>
      <c r="D31" s="35">
        <v>647</v>
      </c>
      <c r="E31" s="35">
        <v>683</v>
      </c>
      <c r="F31" s="35">
        <v>683</v>
      </c>
      <c r="G31" s="65">
        <v>23553.2</v>
      </c>
      <c r="H31" s="65">
        <v>22082.3</v>
      </c>
      <c r="I31" s="65">
        <v>22065.6</v>
      </c>
      <c r="J31" s="65">
        <f>F31/E31*100</f>
        <v>100</v>
      </c>
      <c r="K31" s="6"/>
    </row>
    <row r="32" spans="1:11" s="7" customFormat="1" ht="66.75" customHeight="1">
      <c r="A32" s="61">
        <v>2</v>
      </c>
      <c r="B32" s="62" t="s">
        <v>43</v>
      </c>
      <c r="C32" s="42" t="s">
        <v>52</v>
      </c>
      <c r="D32" s="35">
        <v>30</v>
      </c>
      <c r="E32" s="35">
        <v>30</v>
      </c>
      <c r="F32" s="35">
        <v>30</v>
      </c>
      <c r="G32" s="65">
        <v>396.7</v>
      </c>
      <c r="H32" s="65">
        <v>396.7</v>
      </c>
      <c r="I32" s="65">
        <v>396.7</v>
      </c>
      <c r="J32" s="65">
        <f>F32/E32*100</f>
        <v>100</v>
      </c>
      <c r="K32" s="6"/>
    </row>
    <row r="33" spans="1:11" s="7" customFormat="1" ht="51" customHeight="1">
      <c r="A33" s="61">
        <v>3</v>
      </c>
      <c r="B33" s="62" t="s">
        <v>31</v>
      </c>
      <c r="C33" s="42" t="s">
        <v>52</v>
      </c>
      <c r="D33" s="35">
        <v>45</v>
      </c>
      <c r="E33" s="35">
        <v>45</v>
      </c>
      <c r="F33" s="35">
        <v>45</v>
      </c>
      <c r="G33" s="65">
        <v>882.9</v>
      </c>
      <c r="H33" s="65">
        <v>882.9</v>
      </c>
      <c r="I33" s="65">
        <v>882.9</v>
      </c>
      <c r="J33" s="65">
        <f>F33/E33*100</f>
        <v>100</v>
      </c>
      <c r="K33" s="6"/>
    </row>
    <row r="34" spans="1:11" s="7" customFormat="1" ht="37.5" customHeight="1">
      <c r="A34" s="85">
        <v>4</v>
      </c>
      <c r="B34" s="84" t="s">
        <v>27</v>
      </c>
      <c r="C34" s="42" t="s">
        <v>53</v>
      </c>
      <c r="D34" s="35">
        <v>9702</v>
      </c>
      <c r="E34" s="35">
        <v>5040</v>
      </c>
      <c r="F34" s="35">
        <v>5040</v>
      </c>
      <c r="G34" s="81">
        <v>250.9</v>
      </c>
      <c r="H34" s="81">
        <v>250.9</v>
      </c>
      <c r="I34" s="81">
        <v>250.9</v>
      </c>
      <c r="J34" s="65">
        <f>F34/E34*100</f>
        <v>100</v>
      </c>
      <c r="K34" s="6"/>
    </row>
    <row r="35" spans="1:11" s="7" customFormat="1" ht="48" customHeight="1" thickBot="1">
      <c r="A35" s="86"/>
      <c r="B35" s="87"/>
      <c r="C35" s="43" t="s">
        <v>54</v>
      </c>
      <c r="D35" s="36">
        <v>77</v>
      </c>
      <c r="E35" s="36">
        <v>40</v>
      </c>
      <c r="F35" s="36">
        <v>40</v>
      </c>
      <c r="G35" s="82"/>
      <c r="H35" s="79"/>
      <c r="I35" s="79"/>
      <c r="J35" s="64">
        <f>F35/E35*100</f>
        <v>100</v>
      </c>
      <c r="K35" s="9"/>
    </row>
    <row r="36" spans="1:11" s="14" customFormat="1" ht="27" customHeight="1" thickBot="1">
      <c r="A36" s="39"/>
      <c r="B36" s="40" t="s">
        <v>32</v>
      </c>
      <c r="C36" s="41"/>
      <c r="D36" s="27"/>
      <c r="E36" s="27"/>
      <c r="F36" s="27"/>
      <c r="G36" s="27">
        <f>SUM(G31:G35)</f>
        <v>25083.700000000004</v>
      </c>
      <c r="H36" s="27">
        <f>SUM(H31:H35)</f>
        <v>23612.800000000003</v>
      </c>
      <c r="I36" s="27">
        <f>SUM(I31:I35)</f>
        <v>23596.100000000002</v>
      </c>
      <c r="J36" s="27"/>
      <c r="K36" s="13"/>
    </row>
    <row r="37" spans="1:11" ht="30.75" customHeight="1">
      <c r="A37" s="51"/>
      <c r="B37" s="54" t="s">
        <v>68</v>
      </c>
      <c r="C37" s="51"/>
      <c r="D37" s="51"/>
      <c r="E37" s="51"/>
      <c r="F37" s="51"/>
      <c r="G37" s="52"/>
      <c r="H37" s="52"/>
      <c r="I37" s="52"/>
      <c r="J37" s="52"/>
      <c r="K37" s="53"/>
    </row>
    <row r="38" spans="1:11" s="7" customFormat="1" ht="67.5" customHeight="1">
      <c r="A38" s="61">
        <v>1</v>
      </c>
      <c r="B38" s="62" t="s">
        <v>33</v>
      </c>
      <c r="C38" s="62" t="s">
        <v>59</v>
      </c>
      <c r="D38" s="35">
        <v>2770</v>
      </c>
      <c r="E38" s="35">
        <v>2770</v>
      </c>
      <c r="F38" s="35">
        <v>2770</v>
      </c>
      <c r="G38" s="65">
        <v>61274.1</v>
      </c>
      <c r="H38" s="65">
        <v>62824.5</v>
      </c>
      <c r="I38" s="65">
        <v>62824.5</v>
      </c>
      <c r="J38" s="65">
        <f>F38/E38*100</f>
        <v>100</v>
      </c>
      <c r="K38" s="6"/>
    </row>
    <row r="39" spans="1:11" s="7" customFormat="1" ht="54.75" customHeight="1">
      <c r="A39" s="61">
        <v>2</v>
      </c>
      <c r="B39" s="62" t="s">
        <v>34</v>
      </c>
      <c r="C39" s="62" t="s">
        <v>53</v>
      </c>
      <c r="D39" s="35">
        <v>193000</v>
      </c>
      <c r="E39" s="35">
        <v>193000</v>
      </c>
      <c r="F39" s="35">
        <v>193000</v>
      </c>
      <c r="G39" s="65">
        <v>27386.6</v>
      </c>
      <c r="H39" s="65">
        <v>28502.5</v>
      </c>
      <c r="I39" s="65">
        <v>28502.5</v>
      </c>
      <c r="J39" s="65">
        <f>F39/E39*100</f>
        <v>100</v>
      </c>
      <c r="K39" s="8"/>
    </row>
    <row r="40" spans="1:11" s="7" customFormat="1" ht="99" customHeight="1">
      <c r="A40" s="61">
        <v>3</v>
      </c>
      <c r="B40" s="62" t="s">
        <v>35</v>
      </c>
      <c r="C40" s="62" t="s">
        <v>60</v>
      </c>
      <c r="D40" s="35">
        <v>20915</v>
      </c>
      <c r="E40" s="35">
        <v>20915</v>
      </c>
      <c r="F40" s="35">
        <v>21081</v>
      </c>
      <c r="G40" s="65">
        <v>18270.7</v>
      </c>
      <c r="H40" s="65">
        <v>19514.1</v>
      </c>
      <c r="I40" s="65">
        <v>19426.5</v>
      </c>
      <c r="J40" s="65">
        <f>F40/E40*100</f>
        <v>100.79368874013865</v>
      </c>
      <c r="K40" s="8" t="s">
        <v>71</v>
      </c>
    </row>
    <row r="41" spans="1:11" s="7" customFormat="1" ht="99.75" customHeight="1">
      <c r="A41" s="61">
        <v>4</v>
      </c>
      <c r="B41" s="62" t="s">
        <v>41</v>
      </c>
      <c r="C41" s="62" t="s">
        <v>61</v>
      </c>
      <c r="D41" s="35">
        <v>94481</v>
      </c>
      <c r="E41" s="35">
        <v>94481</v>
      </c>
      <c r="F41" s="35">
        <v>97886</v>
      </c>
      <c r="G41" s="65">
        <v>16246</v>
      </c>
      <c r="H41" s="65">
        <v>16964.6</v>
      </c>
      <c r="I41" s="65">
        <v>16964.6</v>
      </c>
      <c r="J41" s="65">
        <f>F41/E41*100</f>
        <v>103.60389919666389</v>
      </c>
      <c r="K41" s="25" t="s">
        <v>72</v>
      </c>
    </row>
    <row r="42" spans="1:11" s="7" customFormat="1" ht="53.25" customHeight="1" thickBot="1">
      <c r="A42" s="37">
        <v>5</v>
      </c>
      <c r="B42" s="38" t="s">
        <v>42</v>
      </c>
      <c r="C42" s="38" t="s">
        <v>51</v>
      </c>
      <c r="D42" s="36">
        <v>56618</v>
      </c>
      <c r="E42" s="36">
        <v>56618</v>
      </c>
      <c r="F42" s="36">
        <v>56618</v>
      </c>
      <c r="G42" s="64">
        <v>9542.6</v>
      </c>
      <c r="H42" s="64">
        <v>9963.3</v>
      </c>
      <c r="I42" s="64">
        <v>9963.3</v>
      </c>
      <c r="J42" s="64">
        <f>F42/E42*100</f>
        <v>100</v>
      </c>
      <c r="K42" s="18"/>
    </row>
    <row r="43" spans="1:11" s="14" customFormat="1" ht="48.75" customHeight="1" thickBot="1">
      <c r="A43" s="39"/>
      <c r="B43" s="40" t="s">
        <v>36</v>
      </c>
      <c r="C43" s="41"/>
      <c r="D43" s="27"/>
      <c r="E43" s="27"/>
      <c r="F43" s="27"/>
      <c r="G43" s="27">
        <f>SUM(G38:G42)</f>
        <v>132720</v>
      </c>
      <c r="H43" s="27">
        <f>SUM(H38:H42)</f>
        <v>137769</v>
      </c>
      <c r="I43" s="27">
        <f>SUM(I38:I42)</f>
        <v>137681.4</v>
      </c>
      <c r="J43" s="27"/>
      <c r="K43" s="13"/>
    </row>
    <row r="44" spans="1:11" ht="27.75" customHeight="1">
      <c r="A44" s="51"/>
      <c r="B44" s="54" t="s">
        <v>69</v>
      </c>
      <c r="C44" s="51"/>
      <c r="D44" s="51"/>
      <c r="E44" s="51"/>
      <c r="F44" s="51"/>
      <c r="G44" s="52"/>
      <c r="H44" s="52"/>
      <c r="I44" s="52"/>
      <c r="J44" s="52"/>
      <c r="K44" s="53"/>
    </row>
    <row r="45" spans="1:11" ht="45" customHeight="1">
      <c r="A45" s="75">
        <v>1</v>
      </c>
      <c r="B45" s="77" t="s">
        <v>12</v>
      </c>
      <c r="C45" s="46" t="s">
        <v>47</v>
      </c>
      <c r="D45" s="44">
        <v>112.6</v>
      </c>
      <c r="E45" s="44">
        <v>112.6</v>
      </c>
      <c r="F45" s="44">
        <v>112.6</v>
      </c>
      <c r="G45" s="79">
        <v>32488.3</v>
      </c>
      <c r="H45" s="79">
        <v>32570.1</v>
      </c>
      <c r="I45" s="79">
        <v>32570.1</v>
      </c>
      <c r="J45" s="64">
        <f aca="true" t="shared" si="2" ref="J45:J52">F45/E45*100</f>
        <v>100</v>
      </c>
      <c r="K45" s="73"/>
    </row>
    <row r="46" spans="1:11" ht="89.25" customHeight="1">
      <c r="A46" s="76"/>
      <c r="B46" s="78"/>
      <c r="C46" s="30" t="s">
        <v>46</v>
      </c>
      <c r="D46" s="44">
        <v>26.4</v>
      </c>
      <c r="E46" s="44">
        <v>26.4</v>
      </c>
      <c r="F46" s="44">
        <v>26.4</v>
      </c>
      <c r="G46" s="80"/>
      <c r="H46" s="80"/>
      <c r="I46" s="80"/>
      <c r="J46" s="64">
        <f t="shared" si="2"/>
        <v>100</v>
      </c>
      <c r="K46" s="74"/>
    </row>
    <row r="47" spans="1:11" ht="46.5" customHeight="1">
      <c r="A47" s="75">
        <v>2</v>
      </c>
      <c r="B47" s="77" t="s">
        <v>11</v>
      </c>
      <c r="C47" s="46" t="s">
        <v>47</v>
      </c>
      <c r="D47" s="44">
        <v>112.6</v>
      </c>
      <c r="E47" s="44">
        <v>112.6</v>
      </c>
      <c r="F47" s="44">
        <v>112.6</v>
      </c>
      <c r="G47" s="79">
        <v>0</v>
      </c>
      <c r="H47" s="79">
        <v>18162.7</v>
      </c>
      <c r="I47" s="79">
        <v>18162.7</v>
      </c>
      <c r="J47" s="64">
        <f t="shared" si="2"/>
        <v>100</v>
      </c>
      <c r="K47" s="73"/>
    </row>
    <row r="48" spans="1:11" ht="87.75" customHeight="1">
      <c r="A48" s="76"/>
      <c r="B48" s="78"/>
      <c r="C48" s="30" t="s">
        <v>46</v>
      </c>
      <c r="D48" s="44">
        <v>26.4</v>
      </c>
      <c r="E48" s="44">
        <v>26.4</v>
      </c>
      <c r="F48" s="44">
        <v>26.4</v>
      </c>
      <c r="G48" s="80"/>
      <c r="H48" s="80"/>
      <c r="I48" s="80"/>
      <c r="J48" s="64">
        <f t="shared" si="2"/>
        <v>100</v>
      </c>
      <c r="K48" s="74"/>
    </row>
    <row r="49" spans="1:11" ht="39.75" customHeight="1">
      <c r="A49" s="29">
        <v>3</v>
      </c>
      <c r="B49" s="30" t="s">
        <v>75</v>
      </c>
      <c r="C49" s="30" t="s">
        <v>50</v>
      </c>
      <c r="D49" s="44">
        <v>69000</v>
      </c>
      <c r="E49" s="44">
        <v>69000</v>
      </c>
      <c r="F49" s="44">
        <v>69000</v>
      </c>
      <c r="G49" s="65">
        <v>31997.7</v>
      </c>
      <c r="H49" s="65">
        <v>31911.4</v>
      </c>
      <c r="I49" s="65">
        <v>31911.4</v>
      </c>
      <c r="J49" s="65">
        <f t="shared" si="2"/>
        <v>100</v>
      </c>
      <c r="K49" s="15"/>
    </row>
    <row r="50" spans="1:11" ht="47.25" customHeight="1">
      <c r="A50" s="75">
        <v>4</v>
      </c>
      <c r="B50" s="77" t="s">
        <v>13</v>
      </c>
      <c r="C50" s="30" t="s">
        <v>48</v>
      </c>
      <c r="D50" s="44">
        <v>5041</v>
      </c>
      <c r="E50" s="44">
        <v>5041</v>
      </c>
      <c r="F50" s="44">
        <v>5041</v>
      </c>
      <c r="G50" s="79">
        <v>32696.9</v>
      </c>
      <c r="H50" s="79">
        <v>32327.3</v>
      </c>
      <c r="I50" s="79">
        <v>32327.3</v>
      </c>
      <c r="J50" s="64">
        <f t="shared" si="2"/>
        <v>100</v>
      </c>
      <c r="K50" s="15"/>
    </row>
    <row r="51" spans="1:11" ht="80.25" customHeight="1">
      <c r="A51" s="76"/>
      <c r="B51" s="78"/>
      <c r="C51" s="30" t="s">
        <v>49</v>
      </c>
      <c r="D51" s="44">
        <v>38</v>
      </c>
      <c r="E51" s="44">
        <v>38</v>
      </c>
      <c r="F51" s="44">
        <v>38</v>
      </c>
      <c r="G51" s="80"/>
      <c r="H51" s="80"/>
      <c r="I51" s="80"/>
      <c r="J51" s="64">
        <f t="shared" si="2"/>
        <v>100</v>
      </c>
      <c r="K51" s="15"/>
    </row>
    <row r="52" spans="1:11" ht="42.75" customHeight="1" thickBot="1">
      <c r="A52" s="31">
        <v>5</v>
      </c>
      <c r="B52" s="32" t="s">
        <v>14</v>
      </c>
      <c r="C52" s="32" t="s">
        <v>62</v>
      </c>
      <c r="D52" s="45">
        <v>154000</v>
      </c>
      <c r="E52" s="45">
        <v>154000</v>
      </c>
      <c r="F52" s="45">
        <v>154000</v>
      </c>
      <c r="G52" s="64">
        <v>1105.3</v>
      </c>
      <c r="H52" s="64">
        <v>1305.1</v>
      </c>
      <c r="I52" s="64">
        <v>1305.1</v>
      </c>
      <c r="J52" s="64">
        <f t="shared" si="2"/>
        <v>100</v>
      </c>
      <c r="K52" s="16"/>
    </row>
    <row r="53" spans="1:11" s="4" customFormat="1" ht="38.25" customHeight="1" thickBot="1">
      <c r="A53" s="33"/>
      <c r="B53" s="28" t="s">
        <v>15</v>
      </c>
      <c r="C53" s="34"/>
      <c r="D53" s="26"/>
      <c r="E53" s="26"/>
      <c r="F53" s="26"/>
      <c r="G53" s="27">
        <f>SUM(G45:G52)</f>
        <v>98288.2</v>
      </c>
      <c r="H53" s="27">
        <f>SUM(H45:H52)</f>
        <v>116276.60000000002</v>
      </c>
      <c r="I53" s="27">
        <f>SUM(I45:I52)</f>
        <v>116276.60000000002</v>
      </c>
      <c r="J53" s="27"/>
      <c r="K53" s="5"/>
    </row>
    <row r="54" spans="1:11" s="14" customFormat="1" ht="67.5" customHeight="1" thickBot="1">
      <c r="A54" s="10"/>
      <c r="B54" s="40" t="s">
        <v>44</v>
      </c>
      <c r="C54" s="11"/>
      <c r="D54" s="12"/>
      <c r="E54" s="12"/>
      <c r="F54" s="12"/>
      <c r="G54" s="27">
        <f>G18+G29+G36+G43+G53</f>
        <v>1009160.3999999998</v>
      </c>
      <c r="H54" s="27">
        <f>H18+H29+H36+H43+H53</f>
        <v>1041354.5</v>
      </c>
      <c r="I54" s="27">
        <f>I18+I29+I36+I43+I53</f>
        <v>1023751.3999999998</v>
      </c>
      <c r="J54" s="27"/>
      <c r="K54" s="13"/>
    </row>
    <row r="55" spans="7:10" ht="12.75">
      <c r="G55" s="1"/>
      <c r="H55" s="1"/>
      <c r="I55" s="1"/>
      <c r="J55" s="1"/>
    </row>
    <row r="56" spans="7:10" ht="12.75">
      <c r="G56" s="1"/>
      <c r="H56" s="1"/>
      <c r="I56" s="1"/>
      <c r="J56" s="1"/>
    </row>
    <row r="57" spans="7:10" ht="12.75">
      <c r="G57" s="1"/>
      <c r="H57" s="1"/>
      <c r="I57" s="1"/>
      <c r="J57" s="1"/>
    </row>
    <row r="58" spans="7:10" ht="12.75">
      <c r="G58" s="1"/>
      <c r="H58" s="1"/>
      <c r="I58" s="1"/>
      <c r="J58" s="1"/>
    </row>
    <row r="59" spans="7:10" ht="12.75">
      <c r="G59" s="1"/>
      <c r="H59" s="1"/>
      <c r="I59" s="1"/>
      <c r="J59" s="1"/>
    </row>
    <row r="60" spans="7:10" ht="12.75">
      <c r="G60" s="1"/>
      <c r="H60" s="1"/>
      <c r="I60" s="1"/>
      <c r="J60" s="1"/>
    </row>
    <row r="61" spans="7:10" ht="12.75">
      <c r="G61" s="1"/>
      <c r="H61" s="1"/>
      <c r="I61" s="1"/>
      <c r="J61" s="1"/>
    </row>
    <row r="62" spans="7:10" ht="12.75">
      <c r="G62" s="1"/>
      <c r="H62" s="1"/>
      <c r="I62" s="1"/>
      <c r="J62" s="1"/>
    </row>
    <row r="63" spans="7:10" ht="12.75">
      <c r="G63" s="1"/>
      <c r="H63" s="1"/>
      <c r="I63" s="1"/>
      <c r="J63" s="1"/>
    </row>
    <row r="64" spans="7:10" ht="12.75">
      <c r="G64" s="1"/>
      <c r="H64" s="1"/>
      <c r="I64" s="1"/>
      <c r="J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</sheetData>
  <sheetProtection selectLockedCells="1" selectUnlockedCells="1"/>
  <mergeCells count="40">
    <mergeCell ref="A1:K1"/>
    <mergeCell ref="B3:K3"/>
    <mergeCell ref="F4:G4"/>
    <mergeCell ref="A5:K5"/>
    <mergeCell ref="A26:A27"/>
    <mergeCell ref="B26:B27"/>
    <mergeCell ref="A7:A8"/>
    <mergeCell ref="B7:B8"/>
    <mergeCell ref="J7:J8"/>
    <mergeCell ref="K7:K8"/>
    <mergeCell ref="H45:H46"/>
    <mergeCell ref="C7:C8"/>
    <mergeCell ref="K26:K27"/>
    <mergeCell ref="K47:K48"/>
    <mergeCell ref="A34:A35"/>
    <mergeCell ref="B34:B35"/>
    <mergeCell ref="D7:F7"/>
    <mergeCell ref="G7:I7"/>
    <mergeCell ref="G26:G27"/>
    <mergeCell ref="H26:H27"/>
    <mergeCell ref="B45:B46"/>
    <mergeCell ref="I26:I27"/>
    <mergeCell ref="G34:G35"/>
    <mergeCell ref="A47:A48"/>
    <mergeCell ref="H47:H48"/>
    <mergeCell ref="I47:I48"/>
    <mergeCell ref="H34:H35"/>
    <mergeCell ref="I34:I35"/>
    <mergeCell ref="I45:I46"/>
    <mergeCell ref="G45:G46"/>
    <mergeCell ref="K11:K12"/>
    <mergeCell ref="K45:K46"/>
    <mergeCell ref="A50:A51"/>
    <mergeCell ref="B50:B51"/>
    <mergeCell ref="G50:G51"/>
    <mergeCell ref="H50:H51"/>
    <mergeCell ref="I50:I51"/>
    <mergeCell ref="B47:B48"/>
    <mergeCell ref="G47:G48"/>
    <mergeCell ref="A45:A46"/>
  </mergeCells>
  <printOptions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68" r:id="rId1"/>
  <rowBreaks count="4" manualBreakCount="4">
    <brk id="18" max="10" man="1"/>
    <brk id="29" max="10" man="1"/>
    <brk id="36" max="10" man="1"/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Филиппычева</cp:lastModifiedBy>
  <cp:lastPrinted>2023-02-22T08:37:44Z</cp:lastPrinted>
  <dcterms:created xsi:type="dcterms:W3CDTF">2021-04-06T08:24:20Z</dcterms:created>
  <dcterms:modified xsi:type="dcterms:W3CDTF">2023-02-22T08:37:49Z</dcterms:modified>
  <cp:category/>
  <cp:version/>
  <cp:contentType/>
  <cp:contentStatus/>
</cp:coreProperties>
</file>