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узьмин Максим Николаевич\!САЙТ ДОКУМЕНТЫ\Бюджетный процесс\БЮДЖЕТ 2018 год\Реестр расходных обязательств\"/>
    </mc:Choice>
  </mc:AlternateContent>
  <xr:revisionPtr revIDLastSave="0" documentId="10_ncr:8100000_{EB86E769-4BAD-4DA7-9B27-36797B277ADB}" xr6:coauthVersionLast="34" xr6:coauthVersionMax="34" xr10:uidLastSave="{00000000-0000-0000-0000-000000000000}"/>
  <bookViews>
    <workbookView xWindow="0" yWindow="0" windowWidth="23040" windowHeight="9096" xr2:uid="{00000000-000D-0000-FFFF-FFFF00000000}"/>
  </bookViews>
  <sheets>
    <sheet name="Лист1" sheetId="1" r:id="rId1"/>
  </sheets>
  <definedNames>
    <definedName name="OLE_LINK1" localSheetId="0">Лист1!#REF!</definedName>
    <definedName name="_xlnm.Print_Area" localSheetId="0">Лист1!$A$1:$DR$57</definedName>
  </definedNames>
  <calcPr calcId="162913"/>
</workbook>
</file>

<file path=xl/calcChain.xml><?xml version="1.0" encoding="utf-8"?>
<calcChain xmlns="http://schemas.openxmlformats.org/spreadsheetml/2006/main">
  <c r="AF36" i="1" l="1"/>
  <c r="AF18" i="1"/>
  <c r="AF19" i="1"/>
  <c r="AF20" i="1"/>
  <c r="AF23" i="1"/>
  <c r="AF24" i="1"/>
  <c r="AF25" i="1"/>
  <c r="AF26" i="1"/>
  <c r="AF27" i="1"/>
  <c r="AF28" i="1"/>
  <c r="AF29" i="1"/>
  <c r="AF30" i="1"/>
  <c r="AF31" i="1"/>
  <c r="AF32" i="1"/>
  <c r="AF34" i="1"/>
  <c r="AF35" i="1"/>
  <c r="AF37" i="1"/>
  <c r="AF38" i="1"/>
  <c r="AF39" i="1"/>
  <c r="AF40" i="1"/>
  <c r="AF17" i="1"/>
  <c r="DM16" i="1"/>
  <c r="DH17" i="1"/>
  <c r="DC17" i="1"/>
  <c r="CS17" i="1"/>
  <c r="CN17" i="1"/>
  <c r="BT17" i="1"/>
  <c r="BK17" i="1"/>
  <c r="BJ17" i="1"/>
  <c r="AP17" i="1"/>
  <c r="AG17" i="1"/>
  <c r="AF16" i="1" l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DB41" i="1"/>
  <c r="DC41" i="1"/>
  <c r="DD41" i="1"/>
  <c r="DE41" i="1"/>
  <c r="DF41" i="1"/>
  <c r="DG41" i="1"/>
  <c r="DH41" i="1"/>
  <c r="DI41" i="1"/>
  <c r="DJ41" i="1"/>
  <c r="DK41" i="1"/>
  <c r="DL41" i="1"/>
  <c r="DM41" i="1"/>
  <c r="DN41" i="1"/>
  <c r="DO41" i="1"/>
  <c r="DP41" i="1"/>
  <c r="DQ41" i="1"/>
  <c r="AG33" i="1" l="1"/>
  <c r="AH33" i="1"/>
  <c r="AI33" i="1"/>
  <c r="AJ33" i="1"/>
  <c r="AF33" i="1" s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DB33" i="1"/>
  <c r="DC33" i="1"/>
  <c r="DD33" i="1"/>
  <c r="DE33" i="1"/>
  <c r="DF33" i="1"/>
  <c r="DG33" i="1"/>
  <c r="DH33" i="1"/>
  <c r="DI33" i="1"/>
  <c r="DJ33" i="1"/>
  <c r="DK33" i="1"/>
  <c r="DL33" i="1"/>
  <c r="DM33" i="1"/>
  <c r="DN33" i="1"/>
  <c r="DO33" i="1"/>
  <c r="DP33" i="1"/>
  <c r="DQ33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DB16" i="1"/>
  <c r="DC16" i="1"/>
  <c r="DD16" i="1"/>
  <c r="DE16" i="1"/>
  <c r="DF16" i="1"/>
  <c r="DG16" i="1"/>
  <c r="DH16" i="1"/>
  <c r="DI16" i="1"/>
  <c r="DJ16" i="1"/>
  <c r="DK16" i="1"/>
  <c r="DL16" i="1"/>
  <c r="DN16" i="1"/>
  <c r="DO16" i="1"/>
  <c r="DP16" i="1"/>
  <c r="DQ16" i="1"/>
  <c r="AF41" i="1"/>
  <c r="AF22" i="1" l="1"/>
  <c r="DP21" i="1"/>
  <c r="DP15" i="1" s="1"/>
  <c r="DN21" i="1"/>
  <c r="DN15" i="1" s="1"/>
  <c r="DL21" i="1"/>
  <c r="DL15" i="1" s="1"/>
  <c r="DJ21" i="1"/>
  <c r="DJ15" i="1" s="1"/>
  <c r="DH21" i="1"/>
  <c r="DH15" i="1" s="1"/>
  <c r="DF21" i="1"/>
  <c r="DF15" i="1" s="1"/>
  <c r="DD21" i="1"/>
  <c r="DD15" i="1" s="1"/>
  <c r="DB21" i="1"/>
  <c r="DB15" i="1" s="1"/>
  <c r="CZ21" i="1"/>
  <c r="CZ15" i="1" s="1"/>
  <c r="CX21" i="1"/>
  <c r="CX15" i="1" s="1"/>
  <c r="CV21" i="1"/>
  <c r="CV15" i="1" s="1"/>
  <c r="CT21" i="1"/>
  <c r="CT15" i="1" s="1"/>
  <c r="CR21" i="1"/>
  <c r="CR15" i="1" s="1"/>
  <c r="CP21" i="1"/>
  <c r="CP15" i="1" s="1"/>
  <c r="CN21" i="1"/>
  <c r="CN15" i="1" s="1"/>
  <c r="CL21" i="1"/>
  <c r="CL15" i="1" s="1"/>
  <c r="CJ21" i="1"/>
  <c r="CJ15" i="1" s="1"/>
  <c r="CH21" i="1"/>
  <c r="CH15" i="1" s="1"/>
  <c r="CF21" i="1"/>
  <c r="CF15" i="1" s="1"/>
  <c r="CD21" i="1"/>
  <c r="CD15" i="1" s="1"/>
  <c r="CB21" i="1"/>
  <c r="CB15" i="1" s="1"/>
  <c r="BZ21" i="1"/>
  <c r="BZ15" i="1" s="1"/>
  <c r="BX21" i="1"/>
  <c r="BX15" i="1" s="1"/>
  <c r="BV21" i="1"/>
  <c r="BV15" i="1" s="1"/>
  <c r="BT21" i="1"/>
  <c r="BT15" i="1" s="1"/>
  <c r="BR21" i="1"/>
  <c r="BR15" i="1" s="1"/>
  <c r="BP21" i="1"/>
  <c r="BP15" i="1" s="1"/>
  <c r="BN21" i="1"/>
  <c r="BN15" i="1" s="1"/>
  <c r="BL21" i="1"/>
  <c r="BL15" i="1" s="1"/>
  <c r="BJ21" i="1"/>
  <c r="BJ15" i="1" s="1"/>
  <c r="BH21" i="1"/>
  <c r="BH15" i="1" s="1"/>
  <c r="BF21" i="1"/>
  <c r="BF15" i="1" s="1"/>
  <c r="BD21" i="1"/>
  <c r="BD15" i="1" s="1"/>
  <c r="BB21" i="1"/>
  <c r="BB15" i="1" s="1"/>
  <c r="AZ21" i="1"/>
  <c r="AZ15" i="1" s="1"/>
  <c r="AX21" i="1"/>
  <c r="AX15" i="1" s="1"/>
  <c r="AV21" i="1"/>
  <c r="AV15" i="1" s="1"/>
  <c r="AT21" i="1"/>
  <c r="AT15" i="1" s="1"/>
  <c r="AR21" i="1"/>
  <c r="AR15" i="1" s="1"/>
  <c r="AP21" i="1"/>
  <c r="AP15" i="1" s="1"/>
  <c r="AN21" i="1"/>
  <c r="AN15" i="1" s="1"/>
  <c r="AL21" i="1"/>
  <c r="AL15" i="1" s="1"/>
  <c r="AJ21" i="1"/>
  <c r="AH21" i="1"/>
  <c r="AH15" i="1" s="1"/>
  <c r="DO21" i="1"/>
  <c r="DO15" i="1" s="1"/>
  <c r="DK21" i="1"/>
  <c r="DK15" i="1" s="1"/>
  <c r="DG21" i="1"/>
  <c r="DG15" i="1" s="1"/>
  <c r="DC21" i="1"/>
  <c r="DC15" i="1" s="1"/>
  <c r="CY21" i="1"/>
  <c r="CY15" i="1" s="1"/>
  <c r="CU21" i="1"/>
  <c r="CU15" i="1" s="1"/>
  <c r="CQ21" i="1"/>
  <c r="CQ15" i="1" s="1"/>
  <c r="CM21" i="1"/>
  <c r="CM15" i="1" s="1"/>
  <c r="CI21" i="1"/>
  <c r="CI15" i="1" s="1"/>
  <c r="CE21" i="1"/>
  <c r="CE15" i="1" s="1"/>
  <c r="CA21" i="1"/>
  <c r="CA15" i="1" s="1"/>
  <c r="BW21" i="1"/>
  <c r="BW15" i="1" s="1"/>
  <c r="BS21" i="1"/>
  <c r="BS15" i="1" s="1"/>
  <c r="BO21" i="1"/>
  <c r="BO15" i="1" s="1"/>
  <c r="BK21" i="1"/>
  <c r="BK15" i="1" s="1"/>
  <c r="BG21" i="1"/>
  <c r="BG15" i="1" s="1"/>
  <c r="BC21" i="1"/>
  <c r="BC15" i="1" s="1"/>
  <c r="AY21" i="1"/>
  <c r="AY15" i="1" s="1"/>
  <c r="AU21" i="1"/>
  <c r="AU15" i="1" s="1"/>
  <c r="AQ21" i="1"/>
  <c r="AQ15" i="1" s="1"/>
  <c r="AM21" i="1"/>
  <c r="AM15" i="1" s="1"/>
  <c r="AI21" i="1"/>
  <c r="AI15" i="1" s="1"/>
  <c r="DQ21" i="1"/>
  <c r="DQ15" i="1" s="1"/>
  <c r="DM21" i="1"/>
  <c r="DM15" i="1" s="1"/>
  <c r="DI21" i="1"/>
  <c r="DI15" i="1" s="1"/>
  <c r="DE21" i="1"/>
  <c r="DE15" i="1" s="1"/>
  <c r="DA21" i="1"/>
  <c r="DA15" i="1" s="1"/>
  <c r="CW21" i="1"/>
  <c r="CW15" i="1" s="1"/>
  <c r="CS21" i="1"/>
  <c r="CS15" i="1" s="1"/>
  <c r="CO21" i="1"/>
  <c r="CO15" i="1" s="1"/>
  <c r="CK21" i="1"/>
  <c r="CK15" i="1" s="1"/>
  <c r="CG21" i="1"/>
  <c r="CG15" i="1" s="1"/>
  <c r="CC21" i="1"/>
  <c r="CC15" i="1" s="1"/>
  <c r="BY21" i="1"/>
  <c r="BY15" i="1" s="1"/>
  <c r="BU21" i="1"/>
  <c r="BU15" i="1" s="1"/>
  <c r="BQ21" i="1"/>
  <c r="BQ15" i="1" s="1"/>
  <c r="BM21" i="1"/>
  <c r="BM15" i="1" s="1"/>
  <c r="BI21" i="1"/>
  <c r="BI15" i="1" s="1"/>
  <c r="BE21" i="1"/>
  <c r="BE15" i="1" s="1"/>
  <c r="BA21" i="1"/>
  <c r="BA15" i="1" s="1"/>
  <c r="AW21" i="1"/>
  <c r="AW15" i="1" s="1"/>
  <c r="AS21" i="1"/>
  <c r="AS15" i="1" s="1"/>
  <c r="AO21" i="1"/>
  <c r="AO15" i="1" s="1"/>
  <c r="AK21" i="1"/>
  <c r="AK15" i="1" s="1"/>
  <c r="AG21" i="1"/>
  <c r="AG15" i="1" s="1"/>
  <c r="AJ15" i="1" l="1"/>
  <c r="AF21" i="1"/>
  <c r="AF15" i="1" s="1"/>
</calcChain>
</file>

<file path=xl/sharedStrings.xml><?xml version="1.0" encoding="utf-8"?>
<sst xmlns="http://schemas.openxmlformats.org/spreadsheetml/2006/main" count="485" uniqueCount="149">
  <si>
    <t>Единица измерения: тыс. руб. (с точностью до первого десятичного знака)</t>
  </si>
  <si>
    <t>…</t>
  </si>
  <si>
    <t xml:space="preserve">Код расхода по БК </t>
  </si>
  <si>
    <t xml:space="preserve">Федеральные законы </t>
  </si>
  <si>
    <t xml:space="preserve">Указы Президента Российской Федерации </t>
  </si>
  <si>
    <t xml:space="preserve">Нормативные правовые акты Правительства Российской Федерации </t>
  </si>
  <si>
    <t>Акты федеральных органов исполнительной власти</t>
  </si>
  <si>
    <t>Методика расчета оценки</t>
  </si>
  <si>
    <t>Наименование полномочия, 
расходного обязательства</t>
  </si>
  <si>
    <t>Код строки</t>
  </si>
  <si>
    <t>2</t>
  </si>
  <si>
    <t>Руководитель</t>
  </si>
  <si>
    <t>(должность руководителя</t>
  </si>
  <si>
    <t>(подпись)</t>
  </si>
  <si>
    <t>(расшифровка подписи)</t>
  </si>
  <si>
    <t>Исполнитель</t>
  </si>
  <si>
    <t>(должность)</t>
  </si>
  <si>
    <t>х</t>
  </si>
  <si>
    <t>Российской Федерации</t>
  </si>
  <si>
    <t xml:space="preserve">субъекта Российской Федерации </t>
  </si>
  <si>
    <t xml:space="preserve">в том числе государственные программы Российской Федерации </t>
  </si>
  <si>
    <t>Договоры, соглашения</t>
  </si>
  <si>
    <t xml:space="preserve">Законы субъекта Российской Федерации </t>
  </si>
  <si>
    <t xml:space="preserve">Нормативные правовые акты субъекта Российской Федерации </t>
  </si>
  <si>
    <t>код НПА</t>
  </si>
  <si>
    <t>номер пункта, подпункта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</si>
  <si>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</si>
  <si>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</si>
  <si>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</si>
  <si>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 xml:space="preserve">плановый период
</t>
  </si>
  <si>
    <t xml:space="preserve">  Правовое основание финансового обеспечения полномочия, расходного обязательства муниципального образования</t>
  </si>
  <si>
    <t xml:space="preserve">Объем средств на исполнение расходного обязательства муниципального образования </t>
  </si>
  <si>
    <t>раздел/
подраз-дел</t>
  </si>
  <si>
    <t>Группа полно-мочий</t>
  </si>
  <si>
    <t>дата вступле-ния в силу, срок действия</t>
  </si>
  <si>
    <t>номер пункта, подпун-кта</t>
  </si>
  <si>
    <t>наимено-вание, номер и дата</t>
  </si>
  <si>
    <t>номер статьи (подста-тьи), пункта (подпун-кта)</t>
  </si>
  <si>
    <r>
      <rPr>
        <vertAlign val="superscript"/>
        <sz val="11"/>
        <color theme="1"/>
        <rFont val="Times New Roman Cyr"/>
        <family val="1"/>
        <charset val="204"/>
      </rPr>
      <t>1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2005, № 1, ст. 17, ст. 25; 2006, № 1, ст. 10; № 23, ст. 2380; № 30, ст. 3296; № 31, ст. 3452; № 43, ст. 4412; № 50, ст. 5279; 2007, № 1, ст. 21; № 21, ст. 2455; № 25, ст. 2977; № 43, ст. 5084; № 46, ст. 5553; 2008, № 48, ст. 5517; № 52, ст. 6236; 2009, № 48, ст. 5733; № 52, ст. 6441; 2010, № 15, ст. 1736; № 49, ст. 6409; 2011, № 17, ст. 2310; № 29, ст. 4283; № 30, ст. 4572, 4590, 4591, 4594,  4595; № 48, ст. 6730; № 49, ст. 7015, 7039; 2012, № 26, ст. 3444, 3446; № 50, ст. 6967; 2013, № 14, ст. 1663; № 19, ст. 2325; № 27, ст. 3477; № 43, ст. 5454, № 48, ст. 6165; № 52, ст. 6981, 7008; 2014, № 22, ст. 2770; № 26, ст. 3371; № 30, ст. 4235; № 42, ст. 5615; № 43, ст. 5799; № 52, ст. 7558; 2015, № 1, ст. 11, ст. 52; № 27, ст. 3978, 3995; № 48, ст. 6723; 2017, № 1, ст. 6</t>
    </r>
  </si>
  <si>
    <r>
      <rPr>
        <vertAlign val="superscript"/>
        <sz val="11"/>
        <color theme="1"/>
        <rFont val="Times New Roman Cyr"/>
        <family val="1"/>
        <charset val="204"/>
      </rPr>
      <t>2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2005, № 1, ст. 37;  2006, № 31, ст. 3452; 2007, № 43, ст. 5084; 2009, № 48, ст. 5711; 2010, № 19, ст. 2291; № 31, ст. 4206; 4160; 2011, № 49, ст. 7039; № 50, ст. 7359; 2012, № 53, ст. 7614; 2013, № 52, ст. 6961; 2014, № 22, ст. 2770; 2015, № 1, ст. 7, 9; № 13, ст. 1807; 2017, № 1, ст. 35</t>
    </r>
  </si>
  <si>
    <r>
      <rPr>
        <vertAlign val="superscript"/>
        <sz val="11"/>
        <color theme="1"/>
        <rFont val="Times New Roman Cyr"/>
        <family val="1"/>
        <charset val="204"/>
      </rPr>
      <t>5</t>
    </r>
    <r>
      <rPr>
        <sz val="11"/>
        <color theme="1"/>
        <rFont val="Times New Roman Cyr"/>
        <family val="1"/>
        <charset val="204"/>
      </rPr>
      <t xml:space="preserve"> Собрание законодательства Российской Федерации,  2003, № 40, ст. 3822; 2005, № 1, ст. 17, ст. 25; 2006, № 1, ст. 10, № 23, ст. 2380, № 31, ст. 3452, № 43, ст. 4412;. 2007, № 1, ст. 21, № 21, ст. 2455, № 25, ст. 2977, № 31, ст. 4017, № 43, ст. 5084, № 46, ст. 5553; 2008, № 52, ст. 6236; 2010, № 15, ст. 1736, № 49, ст. 6409; 2011, № 17, ст. 2310, № 29, ст. 4283, № 30, ст. 4572, ст. 4590, ст. 4591, ст. 4594, ст. 4595, № 48, ст. 6730, № 49, ст. 7015, ст. 7039; 2012, № 26, ст. 3444, ст. 3446;  2013, № 14, ст. 1663, № 19, ст. 2325, № 27, ст. 3477, № 43, ст. 5454, № 48, ст. 6165, № 52, ст. 6981, ст. 7008;  2014, №14, ст. 1562, № 22, ст. 2770, № 26, ст. 3371, № 30, ст. 4235, № 42, ст. 5615; 2015, № 1, ст. 11, ст. 52, № 27, ст. 3995; 2017, № 1, ст. 6</t>
    </r>
  </si>
  <si>
    <t xml:space="preserve">E-mail.: </t>
  </si>
  <si>
    <t>Тел.: 8(___)_______________________</t>
  </si>
  <si>
    <t>Всего</t>
  </si>
  <si>
    <t>исполнено</t>
  </si>
  <si>
    <t>утверж-денные бюджетные назначения</t>
  </si>
  <si>
    <t>в т.ч. за счет средств местных бюджетов</t>
  </si>
  <si>
    <t xml:space="preserve">в т.ч. за счет целевых средств федерального бюджета </t>
  </si>
  <si>
    <t xml:space="preserve">в т.ч. за счет целевых средств регионального бюджета </t>
  </si>
  <si>
    <t>в т.ч за счет целевых средств федерального бюджета</t>
  </si>
  <si>
    <t>в т.ч. за счет целевых средств федерального бюджета</t>
  </si>
  <si>
    <t>в т.ч. за счет прочих безвозмездных поступлений, включая средства Фондов</t>
  </si>
  <si>
    <t>31=33+35+37+39</t>
  </si>
  <si>
    <t>32=34+36+38+40</t>
  </si>
  <si>
    <t>41=42+43+44+45</t>
  </si>
  <si>
    <t>46=47+48+49+50</t>
  </si>
  <si>
    <t>51=52+53+54+55</t>
  </si>
  <si>
    <t>56=57+58+59+60</t>
  </si>
  <si>
    <t>61=63+65+67+69</t>
  </si>
  <si>
    <t>62=64+66+68+70</t>
  </si>
  <si>
    <t>71=72+73+74+75</t>
  </si>
  <si>
    <t>76=77+78+79+80</t>
  </si>
  <si>
    <t>81=82+83+84+85</t>
  </si>
  <si>
    <t>86=87+88+89+90</t>
  </si>
  <si>
    <t>91=92+93+94+95</t>
  </si>
  <si>
    <t>96=97+98+99+100</t>
  </si>
  <si>
    <t>101=102+103+104+105</t>
  </si>
  <si>
    <t>106=107+108+109+110</t>
  </si>
  <si>
    <t>111=112+113+114+115</t>
  </si>
  <si>
    <t>116=117+118+119+120</t>
  </si>
  <si>
    <t>№ п/п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</si>
  <si>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федерального бюджета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</si>
  <si>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</si>
  <si>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на обеспечение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</si>
  <si>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на оказание несвязанной поддержки сельскохозяйственным товаропроизводителям в области растениеводства за счет средств федерального бюджета</t>
  </si>
  <si>
    <t>на возмещение части затрат сельхозтоваро-производителей на 1 килограмм реализованного и (или) отгруженного на собственную переработку молока за счет средств федерального бюджета</t>
  </si>
  <si>
    <t>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</t>
  </si>
  <si>
    <t>на возмещение части затрат на приобретение элитных семян за счет средств федерального бюджета</t>
  </si>
  <si>
    <t>на поддержку племенного животноводства за счет средств федерального бюджета</t>
  </si>
  <si>
    <t>на возмещение части процентной ставки по инвестиционным кредитам (займам) в агропромышленном комплексе за счет средств федерального бюджета</t>
  </si>
  <si>
    <t>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</si>
  <si>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</si>
  <si>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на возмещение части затрат на приобретение элитных семян за счет средств областного бюджета</t>
  </si>
  <si>
    <t>на поддержку племенного животноводства за счет средств областного бюджета</t>
  </si>
  <si>
    <t>на возмещение части процентной ставки по долгосрочным, среднесрочным и краткосрочным кредитам, взятым малыми формами хозяйствования, за счет средств областного бюджета</t>
  </si>
  <si>
    <t>на возмещение части процентной ставки по инвестиционным кредитам (займам) в агропромышленном комплексе за счет средств областного бюджета</t>
  </si>
  <si>
    <t>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областного бюджета</t>
  </si>
  <si>
    <t>обеспечение проживающих в городском округе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</si>
  <si>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</si>
  <si>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создание условий для организации досуга и обеспечения жителей городского округа услугами организаций культуры</t>
  </si>
  <si>
    <t>организация благоустройства территории городского округа (за исключением расходов на осуществление дорожной деятельности, а также расходов на капитальный ремонт и ремонт дворовых территорий многоквартирных домов, проездов к дворовым территориям многоквартирных домов населенных пунктов)</t>
  </si>
  <si>
    <t>2.4.1.1.</t>
  </si>
  <si>
    <t>2.4.1.4.</t>
  </si>
  <si>
    <t>2.4.1.6.</t>
  </si>
  <si>
    <t>2.4.1.7.</t>
  </si>
  <si>
    <t>2.4.1.8.</t>
  </si>
  <si>
    <t>2.4.1.10.</t>
  </si>
  <si>
    <t>2.4.1.11.</t>
  </si>
  <si>
    <t>2.4.1.12.</t>
  </si>
  <si>
    <t>2.4.1.13.</t>
  </si>
  <si>
    <t>2.4.2.15.</t>
  </si>
  <si>
    <t>2.4.2.16.</t>
  </si>
  <si>
    <t>2.4.2.17.</t>
  </si>
  <si>
    <t>2.4.2.18.</t>
  </si>
  <si>
    <t>2.4.2.19.</t>
  </si>
  <si>
    <t>2.4.2.22.</t>
  </si>
  <si>
    <t>2.4.2.26.</t>
  </si>
  <si>
    <t>за счет субвенций, предоставленных из федерального бюджета, всего</t>
  </si>
  <si>
    <t>2.</t>
  </si>
  <si>
    <t>2.1.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</si>
  <si>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вопросов местного значения городского округа, всего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</si>
  <si>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(соглашений), всего
из них:</t>
  </si>
  <si>
    <t>2.4.</t>
  </si>
  <si>
    <t xml:space="preserve">2.4.1. </t>
  </si>
  <si>
    <t>за счет собственных доходов и источников финансирования дефицита бюджета городского округа,
всего</t>
  </si>
  <si>
    <t xml:space="preserve">2.4.3. </t>
  </si>
  <si>
    <t>за счет субвенций, предоставленных из бюджета субъекта Российской Федерации, всего</t>
  </si>
  <si>
    <t xml:space="preserve">2.4.2. </t>
  </si>
  <si>
    <t>Расходные обязательства, возникшие в результате принятия нормативных правовых актов городского округа, заключения договоров (соглашений) в рамках реализации органами местного самоуправления городского округа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</si>
  <si>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отчетный
2017г.</t>
  </si>
  <si>
    <t>текущий
2018г.</t>
  </si>
  <si>
    <t>очередной
2019г.</t>
  </si>
  <si>
    <t>2020г.</t>
  </si>
  <si>
    <t>2021г.</t>
  </si>
  <si>
    <t>отчетный   2017 г.</t>
  </si>
  <si>
    <t>текущий     2018г.</t>
  </si>
  <si>
    <t>очередной 2019г.</t>
  </si>
  <si>
    <t>отчетный   2017г.</t>
  </si>
  <si>
    <t>2.1.7.       </t>
  </si>
  <si>
    <t>2.1.29.   </t>
  </si>
  <si>
    <t>2.1.30.   </t>
  </si>
  <si>
    <t>2.1.40.   </t>
  </si>
  <si>
    <r>
      <rPr>
        <vertAlign val="superscript"/>
        <sz val="10"/>
        <color theme="1"/>
        <rFont val="Times New Roman Cyr"/>
        <family val="1"/>
        <charset val="204"/>
      </rPr>
      <t>3</t>
    </r>
    <r>
      <rPr>
        <sz val="10"/>
        <color theme="1"/>
        <rFont val="Times New Roman Cyr"/>
        <family val="1"/>
        <charset val="204"/>
      </rPr>
      <t xml:space="preserve"> Собрание законодательства Российской Федерации, 2003, № 40, ст. 3822; 2007, № 43, ст. 5084; 2014, № 22, ст. 2770; 2015, № 27, ст. 3978</t>
    </r>
  </si>
  <si>
    <r>
      <t xml:space="preserve">4 </t>
    </r>
    <r>
      <rPr>
        <sz val="10"/>
        <color theme="1"/>
        <rFont val="Times New Roman Cyr"/>
        <family val="1"/>
        <charset val="204"/>
      </rPr>
      <t>Собрание законодательства Российской Федерации, 2014, № 22, ст. 2770; 2015, № 27, ст. 3995; № 48, ст. 6723</t>
    </r>
  </si>
  <si>
    <t>РЕЕСТР  РАСХОДНЫХ  ОБЯЗАТЕЛЬСТВ 
___СЕМЕНОВСКОГО___  МУНИЦИПАЛЬНОГО РАЙОНА (ГОРОДСКОГО) НИЖЕГОРОДСКОЙ ОБЛАСТИ</t>
  </si>
  <si>
    <t>нормативный</t>
  </si>
  <si>
    <t>0405</t>
  </si>
  <si>
    <t>1004</t>
  </si>
  <si>
    <t>0503</t>
  </si>
  <si>
    <r>
      <t>Постановление Правительства Российской Федерации от 14 июля 2012 г. № 717 «О Государственной программе развития сельского хозяйства и регулирования рынков сельскохозяйственной продукции, сырья и продовольствия на 2013 - 2020 годы» (Собрание законодательства Российской Федерации,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2012, № 32, ст. 4549;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2017, № 15, ст. 2227)</t>
    </r>
  </si>
  <si>
    <t>0801</t>
  </si>
  <si>
    <t>Постановление Правительства Российской Федерации от 15 апреля  2014 г. № 317 «Об утверждении государственной программы Российской Федерации «Развитие культуры и туризма» на 2013 - 2020 годы» (Собрание законодательства Российской Федерации, 2014, № 18, ст. 2163; 2017, № 21, ст. 3012)</t>
  </si>
  <si>
    <t>Постановление Правительства Российской Федерации от 15 апреля  2014 г. № 323 «Об утверждении государственной программы Российской Федерации «Обеспечение доступным и комфортным жильем и коммунальными услугами граждан Российской Федерации» (Собрание законодательства Российской Федерации, 2014, № 18, ст. 2169; 2017, № 15, ст. 2224)</t>
  </si>
  <si>
    <r>
      <t>Постановление Правительства Российской Федерации от 15 апреля 2014 г. № 296 «Об утверждении государственной программы Российской Федерации «Социальная поддержка граждан» (Собрание законодательства Российской Федерации, 2014, № 17, ст. 2059;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sz val="12"/>
        <color theme="1"/>
        <rFont val="Times New Roman"/>
        <family val="1"/>
        <charset val="204"/>
      </rPr>
      <t>2017, № 15, ст. 2207)</t>
    </r>
  </si>
  <si>
    <t>О.В.Снегова</t>
  </si>
  <si>
    <t>Л.П.Фомичева</t>
  </si>
  <si>
    <t>консультант</t>
  </si>
  <si>
    <t>Заместитель главы администрации городского округа по экономическому планированию и финансам, начальник финансового управления администрации городского округа Семеновский</t>
  </si>
  <si>
    <t>финансового органа)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</si>
</sst>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1"/>
      <color theme="1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vertAlign val="superscript"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"/>
      <family val="1"/>
      <charset val="204"/>
    </font>
    <font>
      <sz val="10"/>
      <color indexed="17"/>
      <name val="Tahoma"/>
      <family val="2"/>
      <charset val="204"/>
    </font>
    <font>
      <b/>
      <sz val="12"/>
      <color theme="1"/>
      <name val="Times New Roman Cyr"/>
      <charset val="204"/>
    </font>
    <font>
      <b/>
      <sz val="9"/>
      <color theme="1"/>
      <name val="Times New Roman Cyr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b/>
      <sz val="10"/>
      <color theme="1"/>
      <name val="Times New Roman Cyr"/>
      <charset val="204"/>
    </font>
    <font>
      <vertAlign val="superscript"/>
      <sz val="10"/>
      <color theme="1"/>
      <name val="Times New Roman Cyr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9">
    <xf numFmtId="0" fontId="0" fillId="0" borderId="0" xfId="0"/>
    <xf numFmtId="0" fontId="9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 vertical="center" wrapText="1"/>
    </xf>
    <xf numFmtId="0" fontId="2" fillId="0" borderId="0" xfId="0" applyFont="1" applyFill="1"/>
    <xf numFmtId="0" fontId="4" fillId="0" borderId="0" xfId="0" applyFont="1" applyFill="1" applyAlignment="1">
      <alignment horizontal="center" wrapText="1"/>
    </xf>
    <xf numFmtId="0" fontId="3" fillId="0" borderId="0" xfId="0" applyFont="1" applyFill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/>
    <xf numFmtId="0" fontId="2" fillId="0" borderId="1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2" fillId="0" borderId="13" xfId="0" applyFont="1" applyFill="1" applyBorder="1"/>
    <xf numFmtId="0" fontId="14" fillId="0" borderId="12" xfId="0" applyFont="1" applyFill="1" applyBorder="1"/>
    <xf numFmtId="0" fontId="14" fillId="0" borderId="12" xfId="0" applyFont="1" applyFill="1" applyBorder="1" applyAlignment="1">
      <alignment horizontal="center" vertical="center"/>
    </xf>
    <xf numFmtId="2" fontId="14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justify" wrapText="1"/>
    </xf>
    <xf numFmtId="0" fontId="14" fillId="0" borderId="12" xfId="0" applyFont="1" applyFill="1" applyBorder="1" applyAlignment="1">
      <alignment horizontal="justify" wrapText="1"/>
    </xf>
    <xf numFmtId="0" fontId="16" fillId="0" borderId="12" xfId="0" applyFont="1" applyFill="1" applyBorder="1"/>
    <xf numFmtId="49" fontId="5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/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wrapText="1"/>
    </xf>
    <xf numFmtId="4" fontId="2" fillId="0" borderId="12" xfId="0" applyNumberFormat="1" applyFont="1" applyFill="1" applyBorder="1" applyAlignment="1"/>
    <xf numFmtId="164" fontId="2" fillId="0" borderId="12" xfId="0" applyNumberFormat="1" applyFont="1" applyFill="1" applyBorder="1"/>
    <xf numFmtId="0" fontId="17" fillId="0" borderId="0" xfId="0" applyFont="1" applyAlignment="1">
      <alignment wrapText="1"/>
    </xf>
    <xf numFmtId="0" fontId="17" fillId="0" borderId="15" xfId="0" applyFont="1" applyBorder="1" applyAlignment="1">
      <alignment horizontal="justify" vertical="center" wrapText="1"/>
    </xf>
    <xf numFmtId="0" fontId="14" fillId="0" borderId="11" xfId="0" applyFont="1" applyFill="1" applyBorder="1" applyAlignment="1">
      <alignment horizontal="center" vertical="center"/>
    </xf>
    <xf numFmtId="0" fontId="11" fillId="0" borderId="9" xfId="1" applyFont="1" applyBorder="1" applyAlignment="1">
      <alignment horizontal="center" wrapText="1"/>
    </xf>
    <xf numFmtId="0" fontId="11" fillId="0" borderId="0" xfId="1" applyFont="1" applyBorder="1" applyAlignment="1">
      <alignment horizontal="center" wrapText="1"/>
    </xf>
    <xf numFmtId="0" fontId="2" fillId="0" borderId="0" xfId="0" applyFont="1" applyFill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/>
    </xf>
    <xf numFmtId="0" fontId="12" fillId="0" borderId="6" xfId="0" applyFont="1" applyFill="1" applyBorder="1" applyAlignment="1">
      <alignment horizontal="left"/>
    </xf>
    <xf numFmtId="49" fontId="5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/>
    </xf>
    <xf numFmtId="49" fontId="5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R56"/>
  <sheetViews>
    <sheetView tabSelected="1" view="pageBreakPreview" zoomScaleNormal="100" zoomScaleSheetLayoutView="100" workbookViewId="0">
      <pane xSplit="3" ySplit="12" topLeftCell="DH13" activePane="bottomRight" state="frozen"/>
      <selection pane="topRight" activeCell="D1" sqref="D1"/>
      <selection pane="bottomLeft" activeCell="A13" sqref="A13"/>
      <selection pane="bottomRight" activeCell="F47" sqref="F47"/>
    </sheetView>
  </sheetViews>
  <sheetFormatPr defaultColWidth="9.109375" defaultRowHeight="13.8" x14ac:dyDescent="0.25"/>
  <cols>
    <col min="1" max="1" width="10" style="23" customWidth="1"/>
    <col min="2" max="2" width="69.88671875" style="23" customWidth="1"/>
    <col min="3" max="3" width="8.109375" style="24" customWidth="1"/>
    <col min="4" max="4" width="9.21875" style="3" customWidth="1"/>
    <col min="5" max="5" width="8" style="3" customWidth="1"/>
    <col min="6" max="6" width="8.5546875" style="3" customWidth="1"/>
    <col min="7" max="7" width="7.21875" style="3" customWidth="1"/>
    <col min="8" max="8" width="6.77734375" style="3" customWidth="1"/>
    <col min="9" max="9" width="7.5546875" style="3" customWidth="1"/>
    <col min="10" max="10" width="7" style="3" customWidth="1"/>
    <col min="11" max="11" width="57.88671875" style="3" customWidth="1"/>
    <col min="12" max="12" width="7.6640625" style="3" customWidth="1"/>
    <col min="13" max="13" width="8.6640625" style="3" customWidth="1"/>
    <col min="14" max="14" width="8.33203125" style="3" customWidth="1"/>
    <col min="15" max="15" width="7.109375" style="3" customWidth="1"/>
    <col min="16" max="16" width="8.44140625" style="3" customWidth="1"/>
    <col min="17" max="17" width="5.88671875" style="3" customWidth="1"/>
    <col min="18" max="18" width="8.109375" style="3" customWidth="1"/>
    <col min="19" max="19" width="7.33203125" style="3" customWidth="1"/>
    <col min="20" max="20" width="9" style="3" customWidth="1"/>
    <col min="21" max="21" width="10.21875" style="3" customWidth="1"/>
    <col min="22" max="22" width="7.33203125" style="3" hidden="1" customWidth="1"/>
    <col min="23" max="23" width="10.33203125" style="3" customWidth="1"/>
    <col min="24" max="24" width="13.5546875" style="3" customWidth="1"/>
    <col min="25" max="25" width="9.109375" style="3" customWidth="1"/>
    <col min="26" max="26" width="9.33203125" style="3" customWidth="1"/>
    <col min="27" max="27" width="12.109375" style="3" customWidth="1"/>
    <col min="28" max="28" width="17.21875" style="3" customWidth="1"/>
    <col min="29" max="29" width="23.88671875" style="3" customWidth="1"/>
    <col min="30" max="30" width="8.109375" style="3" customWidth="1"/>
    <col min="31" max="31" width="10.21875" style="3" customWidth="1"/>
    <col min="32" max="32" width="14.88671875" style="3" customWidth="1"/>
    <col min="33" max="33" width="15.5546875" style="3" customWidth="1"/>
    <col min="34" max="35" width="15.109375" style="3" customWidth="1"/>
    <col min="36" max="36" width="14.109375" style="3" customWidth="1"/>
    <col min="37" max="42" width="10.88671875" style="3" customWidth="1"/>
    <col min="43" max="43" width="12.109375" style="3" customWidth="1"/>
    <col min="44" max="44" width="12.6640625" style="3" customWidth="1"/>
    <col min="45" max="45" width="12.5546875" style="3" customWidth="1"/>
    <col min="46" max="47" width="10.88671875" style="3" customWidth="1"/>
    <col min="48" max="48" width="11.88671875" style="3" customWidth="1"/>
    <col min="49" max="49" width="12.6640625" style="3" customWidth="1"/>
    <col min="50" max="50" width="13.33203125" style="3" customWidth="1"/>
    <col min="51" max="52" width="10.88671875" style="3" customWidth="1"/>
    <col min="53" max="53" width="12.44140625" style="3" customWidth="1"/>
    <col min="54" max="54" width="12.6640625" style="3" customWidth="1"/>
    <col min="55" max="55" width="12.88671875" style="3" customWidth="1"/>
    <col min="56" max="57" width="10.88671875" style="3" customWidth="1"/>
    <col min="58" max="58" width="12" style="3" customWidth="1"/>
    <col min="59" max="60" width="13" style="3" customWidth="1"/>
    <col min="61" max="72" width="10.88671875" style="3" customWidth="1"/>
    <col min="73" max="73" width="12.44140625" style="3" customWidth="1"/>
    <col min="74" max="75" width="12.5546875" style="3" customWidth="1"/>
    <col min="76" max="77" width="10.88671875" style="3" customWidth="1"/>
    <col min="78" max="78" width="12" style="3" customWidth="1"/>
    <col min="79" max="79" width="12.5546875" style="3" customWidth="1"/>
    <col min="80" max="80" width="12.88671875" style="3" customWidth="1"/>
    <col min="81" max="82" width="10.88671875" style="3" customWidth="1"/>
    <col min="83" max="83" width="12" style="3" customWidth="1"/>
    <col min="84" max="84" width="12.5546875" style="3" customWidth="1"/>
    <col min="85" max="85" width="13.109375" style="3" customWidth="1"/>
    <col min="86" max="87" width="10.88671875" style="3" customWidth="1"/>
    <col min="88" max="88" width="12.6640625" style="3" customWidth="1"/>
    <col min="89" max="90" width="13.109375" style="3" customWidth="1"/>
    <col min="91" max="92" width="10.88671875" style="3" customWidth="1"/>
    <col min="93" max="93" width="12" style="3" customWidth="1"/>
    <col min="94" max="94" width="12.6640625" style="3" customWidth="1"/>
    <col min="95" max="95" width="13.5546875" style="3" customWidth="1"/>
    <col min="96" max="97" width="10.88671875" style="3" customWidth="1"/>
    <col min="98" max="98" width="12.33203125" style="3" customWidth="1"/>
    <col min="99" max="99" width="13" style="3" customWidth="1"/>
    <col min="100" max="100" width="13.6640625" style="3" customWidth="1"/>
    <col min="101" max="102" width="10.88671875" style="3" customWidth="1"/>
    <col min="103" max="103" width="12.33203125" style="3" customWidth="1"/>
    <col min="104" max="104" width="9.109375" style="3" customWidth="1"/>
    <col min="105" max="105" width="5.44140625" style="3" customWidth="1"/>
    <col min="106" max="106" width="6" style="3" customWidth="1"/>
    <col min="107" max="107" width="10.88671875" style="3" customWidth="1"/>
    <col min="108" max="108" width="12" style="3" customWidth="1"/>
    <col min="109" max="109" width="9.6640625" style="3" customWidth="1"/>
    <col min="110" max="110" width="6.77734375" style="3" customWidth="1"/>
    <col min="111" max="111" width="7.44140625" style="3" customWidth="1"/>
    <col min="112" max="112" width="10.88671875" style="3" customWidth="1"/>
    <col min="113" max="113" width="12.109375" style="3" customWidth="1"/>
    <col min="114" max="114" width="13" style="3" customWidth="1"/>
    <col min="115" max="115" width="4.6640625" style="3" customWidth="1"/>
    <col min="116" max="116" width="4.77734375" style="3" customWidth="1"/>
    <col min="117" max="117" width="10.88671875" style="3" customWidth="1"/>
    <col min="118" max="118" width="7.77734375" style="3" customWidth="1"/>
    <col min="119" max="119" width="10.44140625" style="3" customWidth="1"/>
    <col min="120" max="120" width="12.88671875" style="3" customWidth="1"/>
    <col min="121" max="122" width="10.88671875" style="3" customWidth="1"/>
    <col min="123" max="16384" width="9.109375" style="3"/>
  </cols>
  <sheetData>
    <row r="1" spans="1:122" ht="43.8" customHeight="1" x14ac:dyDescent="0.3">
      <c r="A1" s="25"/>
      <c r="B1" s="41" t="s">
        <v>134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17"/>
      <c r="AR1" s="17"/>
      <c r="AS1" s="17"/>
      <c r="AT1" s="18"/>
      <c r="AU1" s="18"/>
      <c r="AV1" s="43"/>
      <c r="AW1" s="43"/>
      <c r="AX1" s="43"/>
      <c r="AY1" s="18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4"/>
      <c r="CA1" s="4"/>
      <c r="CB1" s="4"/>
      <c r="CC1" s="4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</row>
    <row r="2" spans="1:122" ht="18" customHeight="1" x14ac:dyDescent="0.25">
      <c r="A2" s="25"/>
      <c r="B2" s="52" t="s">
        <v>0</v>
      </c>
      <c r="C2" s="53"/>
      <c r="D2" s="53"/>
      <c r="E2" s="53"/>
    </row>
    <row r="3" spans="1:122" ht="12" customHeight="1" x14ac:dyDescent="0.25">
      <c r="A3" s="72" t="s">
        <v>70</v>
      </c>
      <c r="B3" s="72" t="s">
        <v>8</v>
      </c>
      <c r="C3" s="54" t="s">
        <v>9</v>
      </c>
      <c r="D3" s="54" t="s">
        <v>30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 t="s">
        <v>33</v>
      </c>
      <c r="AE3" s="54" t="s">
        <v>2</v>
      </c>
      <c r="AF3" s="51" t="s">
        <v>31</v>
      </c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 t="s">
        <v>26</v>
      </c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 t="s">
        <v>27</v>
      </c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 t="s">
        <v>28</v>
      </c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 t="s">
        <v>7</v>
      </c>
    </row>
    <row r="4" spans="1:122" ht="37.200000000000003" customHeight="1" x14ac:dyDescent="0.25">
      <c r="A4" s="72"/>
      <c r="B4" s="72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</row>
    <row r="5" spans="1:122" ht="31.8" customHeight="1" x14ac:dyDescent="0.25">
      <c r="A5" s="72"/>
      <c r="B5" s="72"/>
      <c r="C5" s="54"/>
      <c r="D5" s="54" t="s">
        <v>18</v>
      </c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 t="s">
        <v>19</v>
      </c>
      <c r="Y5" s="54"/>
      <c r="Z5" s="54"/>
      <c r="AA5" s="54"/>
      <c r="AB5" s="54"/>
      <c r="AC5" s="54"/>
      <c r="AD5" s="54"/>
      <c r="AE5" s="54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</row>
    <row r="6" spans="1:122" ht="58.8" customHeight="1" x14ac:dyDescent="0.25">
      <c r="A6" s="72"/>
      <c r="B6" s="72"/>
      <c r="C6" s="54"/>
      <c r="D6" s="56" t="s">
        <v>3</v>
      </c>
      <c r="E6" s="56"/>
      <c r="F6" s="56"/>
      <c r="G6" s="54" t="s">
        <v>4</v>
      </c>
      <c r="H6" s="54"/>
      <c r="I6" s="54"/>
      <c r="J6" s="54"/>
      <c r="K6" s="54" t="s">
        <v>5</v>
      </c>
      <c r="L6" s="54"/>
      <c r="M6" s="54"/>
      <c r="N6" s="54" t="s">
        <v>20</v>
      </c>
      <c r="O6" s="54"/>
      <c r="P6" s="54"/>
      <c r="Q6" s="54"/>
      <c r="R6" s="54" t="s">
        <v>6</v>
      </c>
      <c r="S6" s="54"/>
      <c r="T6" s="54"/>
      <c r="U6" s="54" t="s">
        <v>21</v>
      </c>
      <c r="V6" s="54"/>
      <c r="W6" s="54"/>
      <c r="X6" s="54" t="s">
        <v>22</v>
      </c>
      <c r="Y6" s="54"/>
      <c r="Z6" s="54"/>
      <c r="AA6" s="54" t="s">
        <v>23</v>
      </c>
      <c r="AB6" s="54"/>
      <c r="AC6" s="54"/>
      <c r="AD6" s="54"/>
      <c r="AE6" s="54"/>
      <c r="AF6" s="51" t="s">
        <v>119</v>
      </c>
      <c r="AG6" s="51"/>
      <c r="AH6" s="51"/>
      <c r="AI6" s="51"/>
      <c r="AJ6" s="51"/>
      <c r="AK6" s="51"/>
      <c r="AL6" s="51"/>
      <c r="AM6" s="51"/>
      <c r="AN6" s="51"/>
      <c r="AO6" s="51"/>
      <c r="AP6" s="51" t="s">
        <v>120</v>
      </c>
      <c r="AQ6" s="51"/>
      <c r="AR6" s="51"/>
      <c r="AS6" s="51"/>
      <c r="AT6" s="51"/>
      <c r="AU6" s="51" t="s">
        <v>121</v>
      </c>
      <c r="AV6" s="51"/>
      <c r="AW6" s="51"/>
      <c r="AX6" s="51"/>
      <c r="AY6" s="51"/>
      <c r="AZ6" s="51" t="s">
        <v>29</v>
      </c>
      <c r="BA6" s="51"/>
      <c r="BB6" s="51"/>
      <c r="BC6" s="51"/>
      <c r="BD6" s="51"/>
      <c r="BE6" s="51"/>
      <c r="BF6" s="51"/>
      <c r="BG6" s="51"/>
      <c r="BH6" s="51"/>
      <c r="BI6" s="51"/>
      <c r="BJ6" s="51" t="s">
        <v>119</v>
      </c>
      <c r="BK6" s="51"/>
      <c r="BL6" s="51"/>
      <c r="BM6" s="51"/>
      <c r="BN6" s="51"/>
      <c r="BO6" s="51"/>
      <c r="BP6" s="51"/>
      <c r="BQ6" s="51"/>
      <c r="BR6" s="51"/>
      <c r="BS6" s="51"/>
      <c r="BT6" s="51" t="s">
        <v>120</v>
      </c>
      <c r="BU6" s="51"/>
      <c r="BV6" s="51"/>
      <c r="BW6" s="51"/>
      <c r="BX6" s="51"/>
      <c r="BY6" s="51" t="s">
        <v>121</v>
      </c>
      <c r="BZ6" s="51"/>
      <c r="CA6" s="51"/>
      <c r="CB6" s="51"/>
      <c r="CC6" s="51"/>
      <c r="CD6" s="51" t="s">
        <v>29</v>
      </c>
      <c r="CE6" s="51"/>
      <c r="CF6" s="51"/>
      <c r="CG6" s="51"/>
      <c r="CH6" s="51"/>
      <c r="CI6" s="51"/>
      <c r="CJ6" s="51"/>
      <c r="CK6" s="51"/>
      <c r="CL6" s="51"/>
      <c r="CM6" s="51"/>
      <c r="CN6" s="44" t="s">
        <v>124</v>
      </c>
      <c r="CO6" s="63"/>
      <c r="CP6" s="63"/>
      <c r="CQ6" s="63"/>
      <c r="CR6" s="45"/>
      <c r="CS6" s="44" t="s">
        <v>125</v>
      </c>
      <c r="CT6" s="63"/>
      <c r="CU6" s="63"/>
      <c r="CV6" s="63"/>
      <c r="CW6" s="45"/>
      <c r="CX6" s="44" t="s">
        <v>126</v>
      </c>
      <c r="CY6" s="63"/>
      <c r="CZ6" s="63"/>
      <c r="DA6" s="63"/>
      <c r="DB6" s="45"/>
      <c r="DC6" s="44" t="s">
        <v>127</v>
      </c>
      <c r="DD6" s="63"/>
      <c r="DE6" s="63"/>
      <c r="DF6" s="63"/>
      <c r="DG6" s="45"/>
      <c r="DH6" s="44" t="s">
        <v>125</v>
      </c>
      <c r="DI6" s="63"/>
      <c r="DJ6" s="63"/>
      <c r="DK6" s="63"/>
      <c r="DL6" s="45"/>
      <c r="DM6" s="44" t="s">
        <v>126</v>
      </c>
      <c r="DN6" s="63"/>
      <c r="DO6" s="63"/>
      <c r="DP6" s="63"/>
      <c r="DQ6" s="45"/>
      <c r="DR6" s="51"/>
    </row>
    <row r="7" spans="1:122" ht="24.6" customHeight="1" x14ac:dyDescent="0.25">
      <c r="A7" s="72"/>
      <c r="B7" s="72"/>
      <c r="C7" s="54"/>
      <c r="D7" s="73" t="s">
        <v>36</v>
      </c>
      <c r="E7" s="54" t="s">
        <v>37</v>
      </c>
      <c r="F7" s="54" t="s">
        <v>34</v>
      </c>
      <c r="G7" s="54" t="s">
        <v>36</v>
      </c>
      <c r="H7" s="54" t="s">
        <v>37</v>
      </c>
      <c r="I7" s="54" t="s">
        <v>34</v>
      </c>
      <c r="J7" s="54" t="s">
        <v>24</v>
      </c>
      <c r="K7" s="54" t="s">
        <v>36</v>
      </c>
      <c r="L7" s="54" t="s">
        <v>35</v>
      </c>
      <c r="M7" s="54" t="s">
        <v>34</v>
      </c>
      <c r="N7" s="54" t="s">
        <v>36</v>
      </c>
      <c r="O7" s="54" t="s">
        <v>25</v>
      </c>
      <c r="P7" s="54" t="s">
        <v>34</v>
      </c>
      <c r="Q7" s="54" t="s">
        <v>24</v>
      </c>
      <c r="R7" s="54" t="s">
        <v>36</v>
      </c>
      <c r="S7" s="54" t="s">
        <v>35</v>
      </c>
      <c r="T7" s="54" t="s">
        <v>34</v>
      </c>
      <c r="U7" s="54" t="s">
        <v>36</v>
      </c>
      <c r="V7" s="54" t="s">
        <v>35</v>
      </c>
      <c r="W7" s="54" t="s">
        <v>34</v>
      </c>
      <c r="X7" s="54" t="s">
        <v>36</v>
      </c>
      <c r="Y7" s="54" t="s">
        <v>37</v>
      </c>
      <c r="Z7" s="54" t="s">
        <v>34</v>
      </c>
      <c r="AA7" s="54" t="s">
        <v>36</v>
      </c>
      <c r="AB7" s="54" t="s">
        <v>35</v>
      </c>
      <c r="AC7" s="54" t="s">
        <v>34</v>
      </c>
      <c r="AD7" s="54"/>
      <c r="AE7" s="54" t="s">
        <v>32</v>
      </c>
      <c r="AF7" s="58" t="s">
        <v>43</v>
      </c>
      <c r="AG7" s="58"/>
      <c r="AH7" s="51" t="s">
        <v>47</v>
      </c>
      <c r="AI7" s="51"/>
      <c r="AJ7" s="51" t="s">
        <v>48</v>
      </c>
      <c r="AK7" s="51"/>
      <c r="AL7" s="59" t="s">
        <v>51</v>
      </c>
      <c r="AM7" s="60"/>
      <c r="AN7" s="51" t="s">
        <v>46</v>
      </c>
      <c r="AO7" s="51"/>
      <c r="AP7" s="51" t="s">
        <v>43</v>
      </c>
      <c r="AQ7" s="51" t="s">
        <v>47</v>
      </c>
      <c r="AR7" s="51" t="s">
        <v>48</v>
      </c>
      <c r="AS7" s="48" t="s">
        <v>51</v>
      </c>
      <c r="AT7" s="51" t="s">
        <v>46</v>
      </c>
      <c r="AU7" s="51" t="s">
        <v>43</v>
      </c>
      <c r="AV7" s="51" t="s">
        <v>47</v>
      </c>
      <c r="AW7" s="51" t="s">
        <v>48</v>
      </c>
      <c r="AX7" s="48" t="s">
        <v>51</v>
      </c>
      <c r="AY7" s="51" t="s">
        <v>46</v>
      </c>
      <c r="AZ7" s="58" t="s">
        <v>122</v>
      </c>
      <c r="BA7" s="58"/>
      <c r="BB7" s="58"/>
      <c r="BC7" s="58"/>
      <c r="BD7" s="58"/>
      <c r="BE7" s="58" t="s">
        <v>123</v>
      </c>
      <c r="BF7" s="58"/>
      <c r="BG7" s="58"/>
      <c r="BH7" s="58"/>
      <c r="BI7" s="58"/>
      <c r="BJ7" s="68" t="s">
        <v>43</v>
      </c>
      <c r="BK7" s="69"/>
      <c r="BL7" s="44" t="s">
        <v>47</v>
      </c>
      <c r="BM7" s="45"/>
      <c r="BN7" s="44" t="s">
        <v>48</v>
      </c>
      <c r="BO7" s="45"/>
      <c r="BP7" s="44" t="s">
        <v>51</v>
      </c>
      <c r="BQ7" s="45"/>
      <c r="BR7" s="44" t="s">
        <v>46</v>
      </c>
      <c r="BS7" s="45"/>
      <c r="BT7" s="51" t="s">
        <v>43</v>
      </c>
      <c r="BU7" s="51" t="s">
        <v>47</v>
      </c>
      <c r="BV7" s="51" t="s">
        <v>48</v>
      </c>
      <c r="BW7" s="48" t="s">
        <v>51</v>
      </c>
      <c r="BX7" s="51" t="s">
        <v>46</v>
      </c>
      <c r="BY7" s="51" t="s">
        <v>43</v>
      </c>
      <c r="BZ7" s="51" t="s">
        <v>47</v>
      </c>
      <c r="CA7" s="51" t="s">
        <v>48</v>
      </c>
      <c r="CB7" s="48" t="s">
        <v>51</v>
      </c>
      <c r="CC7" s="51" t="s">
        <v>46</v>
      </c>
      <c r="CD7" s="58" t="s">
        <v>122</v>
      </c>
      <c r="CE7" s="58"/>
      <c r="CF7" s="58"/>
      <c r="CG7" s="58"/>
      <c r="CH7" s="58"/>
      <c r="CI7" s="58" t="s">
        <v>123</v>
      </c>
      <c r="CJ7" s="58"/>
      <c r="CK7" s="58"/>
      <c r="CL7" s="58"/>
      <c r="CM7" s="58"/>
      <c r="CN7" s="64"/>
      <c r="CO7" s="65"/>
      <c r="CP7" s="65"/>
      <c r="CQ7" s="65"/>
      <c r="CR7" s="66"/>
      <c r="CS7" s="64"/>
      <c r="CT7" s="65"/>
      <c r="CU7" s="65"/>
      <c r="CV7" s="65"/>
      <c r="CW7" s="66"/>
      <c r="CX7" s="64"/>
      <c r="CY7" s="65"/>
      <c r="CZ7" s="65"/>
      <c r="DA7" s="65"/>
      <c r="DB7" s="66"/>
      <c r="DC7" s="64"/>
      <c r="DD7" s="65"/>
      <c r="DE7" s="65"/>
      <c r="DF7" s="65"/>
      <c r="DG7" s="66"/>
      <c r="DH7" s="64"/>
      <c r="DI7" s="65"/>
      <c r="DJ7" s="65"/>
      <c r="DK7" s="65"/>
      <c r="DL7" s="66"/>
      <c r="DM7" s="64"/>
      <c r="DN7" s="65"/>
      <c r="DO7" s="65"/>
      <c r="DP7" s="65"/>
      <c r="DQ7" s="66"/>
      <c r="DR7" s="51"/>
    </row>
    <row r="8" spans="1:122" ht="18" customHeight="1" x14ac:dyDescent="0.25">
      <c r="A8" s="72"/>
      <c r="B8" s="72"/>
      <c r="C8" s="54"/>
      <c r="D8" s="73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1" t="s">
        <v>45</v>
      </c>
      <c r="AG8" s="51" t="s">
        <v>44</v>
      </c>
      <c r="AH8" s="51" t="s">
        <v>45</v>
      </c>
      <c r="AI8" s="51" t="s">
        <v>44</v>
      </c>
      <c r="AJ8" s="51" t="s">
        <v>45</v>
      </c>
      <c r="AK8" s="51" t="s">
        <v>44</v>
      </c>
      <c r="AL8" s="51" t="s">
        <v>45</v>
      </c>
      <c r="AM8" s="51" t="s">
        <v>44</v>
      </c>
      <c r="AN8" s="51" t="s">
        <v>45</v>
      </c>
      <c r="AO8" s="51" t="s">
        <v>44</v>
      </c>
      <c r="AP8" s="51"/>
      <c r="AQ8" s="51"/>
      <c r="AR8" s="51"/>
      <c r="AS8" s="49"/>
      <c r="AT8" s="51"/>
      <c r="AU8" s="51"/>
      <c r="AV8" s="51"/>
      <c r="AW8" s="51"/>
      <c r="AX8" s="49"/>
      <c r="AY8" s="51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70"/>
      <c r="BK8" s="71"/>
      <c r="BL8" s="46"/>
      <c r="BM8" s="47"/>
      <c r="BN8" s="64"/>
      <c r="BO8" s="66"/>
      <c r="BP8" s="46"/>
      <c r="BQ8" s="47"/>
      <c r="BR8" s="64"/>
      <c r="BS8" s="66"/>
      <c r="BT8" s="51"/>
      <c r="BU8" s="51"/>
      <c r="BV8" s="51"/>
      <c r="BW8" s="49"/>
      <c r="BX8" s="51"/>
      <c r="BY8" s="51"/>
      <c r="BZ8" s="51"/>
      <c r="CA8" s="51"/>
      <c r="CB8" s="49"/>
      <c r="CC8" s="51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46"/>
      <c r="CO8" s="67"/>
      <c r="CP8" s="67"/>
      <c r="CQ8" s="67"/>
      <c r="CR8" s="47"/>
      <c r="CS8" s="64"/>
      <c r="CT8" s="65"/>
      <c r="CU8" s="65"/>
      <c r="CV8" s="65"/>
      <c r="CW8" s="66"/>
      <c r="CX8" s="64"/>
      <c r="CY8" s="65"/>
      <c r="CZ8" s="65"/>
      <c r="DA8" s="65"/>
      <c r="DB8" s="66"/>
      <c r="DC8" s="64"/>
      <c r="DD8" s="65"/>
      <c r="DE8" s="65"/>
      <c r="DF8" s="65"/>
      <c r="DG8" s="66"/>
      <c r="DH8" s="64"/>
      <c r="DI8" s="65"/>
      <c r="DJ8" s="65"/>
      <c r="DK8" s="65"/>
      <c r="DL8" s="66"/>
      <c r="DM8" s="64"/>
      <c r="DN8" s="65"/>
      <c r="DO8" s="65"/>
      <c r="DP8" s="65"/>
      <c r="DQ8" s="66"/>
      <c r="DR8" s="51"/>
    </row>
    <row r="9" spans="1:122" ht="18" customHeight="1" x14ac:dyDescent="0.25">
      <c r="A9" s="72"/>
      <c r="B9" s="72"/>
      <c r="C9" s="54"/>
      <c r="D9" s="73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49"/>
      <c r="AT9" s="51"/>
      <c r="AU9" s="51"/>
      <c r="AV9" s="51"/>
      <c r="AW9" s="51"/>
      <c r="AX9" s="49"/>
      <c r="AY9" s="51"/>
      <c r="AZ9" s="51" t="s">
        <v>43</v>
      </c>
      <c r="BA9" s="51" t="s">
        <v>49</v>
      </c>
      <c r="BB9" s="51" t="s">
        <v>48</v>
      </c>
      <c r="BC9" s="48" t="s">
        <v>51</v>
      </c>
      <c r="BD9" s="51" t="s">
        <v>46</v>
      </c>
      <c r="BE9" s="51" t="s">
        <v>43</v>
      </c>
      <c r="BF9" s="51" t="s">
        <v>49</v>
      </c>
      <c r="BG9" s="51" t="s">
        <v>48</v>
      </c>
      <c r="BH9" s="48" t="s">
        <v>51</v>
      </c>
      <c r="BI9" s="51" t="s">
        <v>46</v>
      </c>
      <c r="BJ9" s="48" t="s">
        <v>45</v>
      </c>
      <c r="BK9" s="48" t="s">
        <v>44</v>
      </c>
      <c r="BL9" s="48" t="s">
        <v>45</v>
      </c>
      <c r="BM9" s="48" t="s">
        <v>44</v>
      </c>
      <c r="BN9" s="48" t="s">
        <v>45</v>
      </c>
      <c r="BO9" s="48" t="s">
        <v>44</v>
      </c>
      <c r="BP9" s="48" t="s">
        <v>45</v>
      </c>
      <c r="BQ9" s="48" t="s">
        <v>44</v>
      </c>
      <c r="BR9" s="48" t="s">
        <v>45</v>
      </c>
      <c r="BS9" s="48" t="s">
        <v>44</v>
      </c>
      <c r="BT9" s="51"/>
      <c r="BU9" s="51"/>
      <c r="BV9" s="51"/>
      <c r="BW9" s="49"/>
      <c r="BX9" s="51"/>
      <c r="BY9" s="51"/>
      <c r="BZ9" s="51"/>
      <c r="CA9" s="51"/>
      <c r="CB9" s="49"/>
      <c r="CC9" s="51"/>
      <c r="CD9" s="51" t="s">
        <v>43</v>
      </c>
      <c r="CE9" s="51" t="s">
        <v>50</v>
      </c>
      <c r="CF9" s="51" t="s">
        <v>48</v>
      </c>
      <c r="CG9" s="48" t="s">
        <v>51</v>
      </c>
      <c r="CH9" s="51" t="s">
        <v>46</v>
      </c>
      <c r="CI9" s="51" t="s">
        <v>43</v>
      </c>
      <c r="CJ9" s="51" t="s">
        <v>50</v>
      </c>
      <c r="CK9" s="51" t="s">
        <v>48</v>
      </c>
      <c r="CL9" s="48" t="s">
        <v>51</v>
      </c>
      <c r="CM9" s="51" t="s">
        <v>46</v>
      </c>
      <c r="CN9" s="48" t="s">
        <v>43</v>
      </c>
      <c r="CO9" s="48" t="s">
        <v>50</v>
      </c>
      <c r="CP9" s="48" t="s">
        <v>48</v>
      </c>
      <c r="CQ9" s="48" t="s">
        <v>51</v>
      </c>
      <c r="CR9" s="48" t="s">
        <v>46</v>
      </c>
      <c r="CS9" s="48" t="s">
        <v>43</v>
      </c>
      <c r="CT9" s="48" t="s">
        <v>50</v>
      </c>
      <c r="CU9" s="48" t="s">
        <v>48</v>
      </c>
      <c r="CV9" s="48" t="s">
        <v>51</v>
      </c>
      <c r="CW9" s="48" t="s">
        <v>46</v>
      </c>
      <c r="CX9" s="48" t="s">
        <v>43</v>
      </c>
      <c r="CY9" s="48" t="s">
        <v>50</v>
      </c>
      <c r="CZ9" s="48" t="s">
        <v>48</v>
      </c>
      <c r="DA9" s="48" t="s">
        <v>51</v>
      </c>
      <c r="DB9" s="48" t="s">
        <v>46</v>
      </c>
      <c r="DC9" s="48" t="s">
        <v>43</v>
      </c>
      <c r="DD9" s="48" t="s">
        <v>50</v>
      </c>
      <c r="DE9" s="48" t="s">
        <v>48</v>
      </c>
      <c r="DF9" s="48" t="s">
        <v>51</v>
      </c>
      <c r="DG9" s="48" t="s">
        <v>46</v>
      </c>
      <c r="DH9" s="48" t="s">
        <v>43</v>
      </c>
      <c r="DI9" s="48" t="s">
        <v>50</v>
      </c>
      <c r="DJ9" s="48" t="s">
        <v>48</v>
      </c>
      <c r="DK9" s="48" t="s">
        <v>51</v>
      </c>
      <c r="DL9" s="48" t="s">
        <v>46</v>
      </c>
      <c r="DM9" s="48" t="s">
        <v>43</v>
      </c>
      <c r="DN9" s="48" t="s">
        <v>50</v>
      </c>
      <c r="DO9" s="48" t="s">
        <v>48</v>
      </c>
      <c r="DP9" s="48" t="s">
        <v>51</v>
      </c>
      <c r="DQ9" s="48" t="s">
        <v>46</v>
      </c>
      <c r="DR9" s="51"/>
    </row>
    <row r="10" spans="1:122" ht="1.8" customHeight="1" x14ac:dyDescent="0.25">
      <c r="A10" s="72"/>
      <c r="B10" s="72"/>
      <c r="C10" s="54"/>
      <c r="D10" s="73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49"/>
      <c r="AT10" s="51"/>
      <c r="AU10" s="51"/>
      <c r="AV10" s="51"/>
      <c r="AW10" s="51"/>
      <c r="AX10" s="49"/>
      <c r="AY10" s="51"/>
      <c r="AZ10" s="51"/>
      <c r="BA10" s="51"/>
      <c r="BB10" s="51"/>
      <c r="BC10" s="49"/>
      <c r="BD10" s="51"/>
      <c r="BE10" s="51"/>
      <c r="BF10" s="51"/>
      <c r="BG10" s="51"/>
      <c r="BH10" s="49"/>
      <c r="BI10" s="51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51"/>
      <c r="BU10" s="51"/>
      <c r="BV10" s="51"/>
      <c r="BW10" s="49"/>
      <c r="BX10" s="51"/>
      <c r="BY10" s="51"/>
      <c r="BZ10" s="51"/>
      <c r="CA10" s="51"/>
      <c r="CB10" s="49"/>
      <c r="CC10" s="51"/>
      <c r="CD10" s="51"/>
      <c r="CE10" s="51"/>
      <c r="CF10" s="51"/>
      <c r="CG10" s="49"/>
      <c r="CH10" s="51"/>
      <c r="CI10" s="51"/>
      <c r="CJ10" s="51"/>
      <c r="CK10" s="51"/>
      <c r="CL10" s="49"/>
      <c r="CM10" s="51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51"/>
    </row>
    <row r="11" spans="1:122" ht="18" hidden="1" customHeight="1" x14ac:dyDescent="0.25">
      <c r="A11" s="72"/>
      <c r="B11" s="72"/>
      <c r="C11" s="54"/>
      <c r="D11" s="73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49"/>
      <c r="AT11" s="51"/>
      <c r="AU11" s="51"/>
      <c r="AV11" s="51"/>
      <c r="AW11" s="51"/>
      <c r="AX11" s="49"/>
      <c r="AY11" s="51"/>
      <c r="AZ11" s="51"/>
      <c r="BA11" s="51"/>
      <c r="BB11" s="51"/>
      <c r="BC11" s="49"/>
      <c r="BD11" s="51"/>
      <c r="BE11" s="51"/>
      <c r="BF11" s="51"/>
      <c r="BG11" s="51"/>
      <c r="BH11" s="49"/>
      <c r="BI11" s="51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51"/>
      <c r="BU11" s="51"/>
      <c r="BV11" s="51"/>
      <c r="BW11" s="49"/>
      <c r="BX11" s="51"/>
      <c r="BY11" s="51"/>
      <c r="BZ11" s="51"/>
      <c r="CA11" s="51"/>
      <c r="CB11" s="49"/>
      <c r="CC11" s="51"/>
      <c r="CD11" s="51"/>
      <c r="CE11" s="51"/>
      <c r="CF11" s="51"/>
      <c r="CG11" s="49"/>
      <c r="CH11" s="51"/>
      <c r="CI11" s="51"/>
      <c r="CJ11" s="51"/>
      <c r="CK11" s="51"/>
      <c r="CL11" s="49"/>
      <c r="CM11" s="51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51"/>
    </row>
    <row r="12" spans="1:122" ht="12.6" customHeight="1" x14ac:dyDescent="0.25">
      <c r="A12" s="72"/>
      <c r="B12" s="72"/>
      <c r="C12" s="54"/>
      <c r="D12" s="73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0"/>
      <c r="AT12" s="51"/>
      <c r="AU12" s="51"/>
      <c r="AV12" s="51"/>
      <c r="AW12" s="51"/>
      <c r="AX12" s="50"/>
      <c r="AY12" s="51"/>
      <c r="AZ12" s="51"/>
      <c r="BA12" s="51"/>
      <c r="BB12" s="51"/>
      <c r="BC12" s="50"/>
      <c r="BD12" s="51"/>
      <c r="BE12" s="51"/>
      <c r="BF12" s="51"/>
      <c r="BG12" s="51"/>
      <c r="BH12" s="50"/>
      <c r="BI12" s="51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1"/>
      <c r="BU12" s="51"/>
      <c r="BV12" s="51"/>
      <c r="BW12" s="50"/>
      <c r="BX12" s="51"/>
      <c r="BY12" s="51"/>
      <c r="BZ12" s="51"/>
      <c r="CA12" s="51"/>
      <c r="CB12" s="50"/>
      <c r="CC12" s="51"/>
      <c r="CD12" s="51"/>
      <c r="CE12" s="51"/>
      <c r="CF12" s="51"/>
      <c r="CG12" s="50"/>
      <c r="CH12" s="51"/>
      <c r="CI12" s="51"/>
      <c r="CJ12" s="51"/>
      <c r="CK12" s="51"/>
      <c r="CL12" s="50"/>
      <c r="CM12" s="51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1"/>
    </row>
    <row r="13" spans="1:122" s="8" customFormat="1" ht="30" customHeight="1" x14ac:dyDescent="0.3">
      <c r="A13" s="29"/>
      <c r="B13" s="29">
        <v>1</v>
      </c>
      <c r="C13" s="19" t="s">
        <v>10</v>
      </c>
      <c r="D13" s="20">
        <v>3</v>
      </c>
      <c r="E13" s="2">
        <v>4</v>
      </c>
      <c r="F13" s="2">
        <v>5</v>
      </c>
      <c r="G13" s="2">
        <v>6</v>
      </c>
      <c r="H13" s="2">
        <v>7</v>
      </c>
      <c r="I13" s="2">
        <v>8</v>
      </c>
      <c r="J13" s="2">
        <v>9</v>
      </c>
      <c r="K13" s="2">
        <v>10</v>
      </c>
      <c r="L13" s="2">
        <v>11</v>
      </c>
      <c r="M13" s="2">
        <v>12</v>
      </c>
      <c r="N13" s="2">
        <v>13</v>
      </c>
      <c r="O13" s="2">
        <v>14</v>
      </c>
      <c r="P13" s="2">
        <v>15</v>
      </c>
      <c r="Q13" s="2">
        <v>16</v>
      </c>
      <c r="R13" s="2">
        <v>17</v>
      </c>
      <c r="S13" s="2">
        <v>18</v>
      </c>
      <c r="T13" s="2">
        <v>19</v>
      </c>
      <c r="U13" s="2">
        <v>20</v>
      </c>
      <c r="V13" s="2">
        <v>21</v>
      </c>
      <c r="W13" s="2">
        <v>22</v>
      </c>
      <c r="X13" s="2">
        <v>23</v>
      </c>
      <c r="Y13" s="2">
        <v>24</v>
      </c>
      <c r="Z13" s="2">
        <v>25</v>
      </c>
      <c r="AA13" s="2">
        <v>26</v>
      </c>
      <c r="AB13" s="2">
        <v>27</v>
      </c>
      <c r="AC13" s="2">
        <v>28</v>
      </c>
      <c r="AD13" s="2">
        <v>29</v>
      </c>
      <c r="AE13" s="2">
        <v>30</v>
      </c>
      <c r="AF13" s="2" t="s">
        <v>52</v>
      </c>
      <c r="AG13" s="2" t="s">
        <v>53</v>
      </c>
      <c r="AH13" s="2">
        <v>33</v>
      </c>
      <c r="AI13" s="2">
        <v>34</v>
      </c>
      <c r="AJ13" s="2">
        <v>35</v>
      </c>
      <c r="AK13" s="2">
        <v>36</v>
      </c>
      <c r="AL13" s="2">
        <v>37</v>
      </c>
      <c r="AM13" s="2">
        <v>38</v>
      </c>
      <c r="AN13" s="2">
        <v>39</v>
      </c>
      <c r="AO13" s="2">
        <v>40</v>
      </c>
      <c r="AP13" s="2" t="s">
        <v>54</v>
      </c>
      <c r="AQ13" s="2">
        <v>42</v>
      </c>
      <c r="AR13" s="2">
        <v>43</v>
      </c>
      <c r="AS13" s="2">
        <v>44</v>
      </c>
      <c r="AT13" s="2">
        <v>45</v>
      </c>
      <c r="AU13" s="2" t="s">
        <v>55</v>
      </c>
      <c r="AV13" s="2">
        <v>47</v>
      </c>
      <c r="AW13" s="2">
        <v>48</v>
      </c>
      <c r="AX13" s="2">
        <v>49</v>
      </c>
      <c r="AY13" s="2">
        <v>50</v>
      </c>
      <c r="AZ13" s="2" t="s">
        <v>56</v>
      </c>
      <c r="BA13" s="2">
        <v>52</v>
      </c>
      <c r="BB13" s="2">
        <v>53</v>
      </c>
      <c r="BC13" s="2">
        <v>54</v>
      </c>
      <c r="BD13" s="2">
        <v>55</v>
      </c>
      <c r="BE13" s="2" t="s">
        <v>57</v>
      </c>
      <c r="BF13" s="2">
        <v>57</v>
      </c>
      <c r="BG13" s="2">
        <v>58</v>
      </c>
      <c r="BH13" s="2">
        <v>59</v>
      </c>
      <c r="BI13" s="2">
        <v>60</v>
      </c>
      <c r="BJ13" s="2" t="s">
        <v>58</v>
      </c>
      <c r="BK13" s="2" t="s">
        <v>59</v>
      </c>
      <c r="BL13" s="2">
        <v>63</v>
      </c>
      <c r="BM13" s="2">
        <v>64</v>
      </c>
      <c r="BN13" s="2">
        <v>65</v>
      </c>
      <c r="BO13" s="2">
        <v>66</v>
      </c>
      <c r="BP13" s="2">
        <v>67</v>
      </c>
      <c r="BQ13" s="2">
        <v>68</v>
      </c>
      <c r="BR13" s="2">
        <v>69</v>
      </c>
      <c r="BS13" s="2">
        <v>70</v>
      </c>
      <c r="BT13" s="2" t="s">
        <v>60</v>
      </c>
      <c r="BU13" s="2">
        <v>72</v>
      </c>
      <c r="BV13" s="2">
        <v>73</v>
      </c>
      <c r="BW13" s="2">
        <v>74</v>
      </c>
      <c r="BX13" s="2">
        <v>75</v>
      </c>
      <c r="BY13" s="2" t="s">
        <v>61</v>
      </c>
      <c r="BZ13" s="2">
        <v>77</v>
      </c>
      <c r="CA13" s="2">
        <v>78</v>
      </c>
      <c r="CB13" s="2">
        <v>79</v>
      </c>
      <c r="CC13" s="2">
        <v>80</v>
      </c>
      <c r="CD13" s="2" t="s">
        <v>62</v>
      </c>
      <c r="CE13" s="2">
        <v>82</v>
      </c>
      <c r="CF13" s="2">
        <v>83</v>
      </c>
      <c r="CG13" s="2">
        <v>84</v>
      </c>
      <c r="CH13" s="2">
        <v>85</v>
      </c>
      <c r="CI13" s="2" t="s">
        <v>63</v>
      </c>
      <c r="CJ13" s="2">
        <v>87</v>
      </c>
      <c r="CK13" s="2">
        <v>88</v>
      </c>
      <c r="CL13" s="2">
        <v>89</v>
      </c>
      <c r="CM13" s="2">
        <v>90</v>
      </c>
      <c r="CN13" s="2" t="s">
        <v>64</v>
      </c>
      <c r="CO13" s="2">
        <v>92</v>
      </c>
      <c r="CP13" s="2">
        <v>93</v>
      </c>
      <c r="CQ13" s="2">
        <v>94</v>
      </c>
      <c r="CR13" s="2">
        <v>95</v>
      </c>
      <c r="CS13" s="2" t="s">
        <v>65</v>
      </c>
      <c r="CT13" s="2">
        <v>97</v>
      </c>
      <c r="CU13" s="2">
        <v>98</v>
      </c>
      <c r="CV13" s="2">
        <v>99</v>
      </c>
      <c r="CW13" s="2">
        <v>100</v>
      </c>
      <c r="CX13" s="2" t="s">
        <v>66</v>
      </c>
      <c r="CY13" s="2">
        <v>102</v>
      </c>
      <c r="CZ13" s="2">
        <v>103</v>
      </c>
      <c r="DA13" s="2">
        <v>104</v>
      </c>
      <c r="DB13" s="2">
        <v>105</v>
      </c>
      <c r="DC13" s="2" t="s">
        <v>67</v>
      </c>
      <c r="DD13" s="2">
        <v>107</v>
      </c>
      <c r="DE13" s="2">
        <v>108</v>
      </c>
      <c r="DF13" s="2">
        <v>109</v>
      </c>
      <c r="DG13" s="2">
        <v>110</v>
      </c>
      <c r="DH13" s="2" t="s">
        <v>68</v>
      </c>
      <c r="DI13" s="2">
        <v>112</v>
      </c>
      <c r="DJ13" s="2">
        <v>113</v>
      </c>
      <c r="DK13" s="2">
        <v>114</v>
      </c>
      <c r="DL13" s="2">
        <v>115</v>
      </c>
      <c r="DM13" s="2" t="s">
        <v>69</v>
      </c>
      <c r="DN13" s="2">
        <v>117</v>
      </c>
      <c r="DO13" s="2">
        <v>118</v>
      </c>
      <c r="DP13" s="2">
        <v>119</v>
      </c>
      <c r="DQ13" s="2">
        <v>120</v>
      </c>
      <c r="DR13" s="2">
        <v>121</v>
      </c>
    </row>
    <row r="14" spans="1:122" x14ac:dyDescent="0.25">
      <c r="A14" s="27"/>
      <c r="B14" s="27" t="s">
        <v>1</v>
      </c>
      <c r="D14" s="2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</row>
    <row r="15" spans="1:122" ht="52.8" x14ac:dyDescent="0.25">
      <c r="A15" s="26" t="s">
        <v>108</v>
      </c>
      <c r="B15" s="26" t="s">
        <v>111</v>
      </c>
      <c r="C15" s="24">
        <v>2500</v>
      </c>
      <c r="D15" s="21" t="s">
        <v>17</v>
      </c>
      <c r="E15" s="9" t="s">
        <v>17</v>
      </c>
      <c r="F15" s="9" t="s">
        <v>17</v>
      </c>
      <c r="G15" s="9" t="s">
        <v>17</v>
      </c>
      <c r="H15" s="9" t="s">
        <v>17</v>
      </c>
      <c r="I15" s="9" t="s">
        <v>17</v>
      </c>
      <c r="J15" s="9" t="s">
        <v>17</v>
      </c>
      <c r="K15" s="9" t="s">
        <v>17</v>
      </c>
      <c r="L15" s="9" t="s">
        <v>17</v>
      </c>
      <c r="M15" s="9" t="s">
        <v>17</v>
      </c>
      <c r="N15" s="9" t="s">
        <v>17</v>
      </c>
      <c r="O15" s="9" t="s">
        <v>17</v>
      </c>
      <c r="P15" s="9" t="s">
        <v>17</v>
      </c>
      <c r="Q15" s="9" t="s">
        <v>17</v>
      </c>
      <c r="R15" s="9" t="s">
        <v>17</v>
      </c>
      <c r="S15" s="9" t="s">
        <v>17</v>
      </c>
      <c r="T15" s="9" t="s">
        <v>17</v>
      </c>
      <c r="U15" s="9" t="s">
        <v>17</v>
      </c>
      <c r="V15" s="9" t="s">
        <v>17</v>
      </c>
      <c r="W15" s="9" t="s">
        <v>17</v>
      </c>
      <c r="X15" s="9" t="s">
        <v>17</v>
      </c>
      <c r="Y15" s="9" t="s">
        <v>17</v>
      </c>
      <c r="Z15" s="9" t="s">
        <v>17</v>
      </c>
      <c r="AA15" s="9" t="s">
        <v>17</v>
      </c>
      <c r="AB15" s="9" t="s">
        <v>17</v>
      </c>
      <c r="AC15" s="9" t="s">
        <v>17</v>
      </c>
      <c r="AD15" s="9" t="s">
        <v>17</v>
      </c>
      <c r="AE15" s="9" t="s">
        <v>17</v>
      </c>
      <c r="AF15" s="36">
        <f t="shared" ref="AF15:BK15" si="0">AF16+AF21</f>
        <v>45600.1</v>
      </c>
      <c r="AG15" s="10">
        <f t="shared" si="0"/>
        <v>44887.1</v>
      </c>
      <c r="AH15" s="10">
        <f t="shared" si="0"/>
        <v>20618.700000000004</v>
      </c>
      <c r="AI15" s="10">
        <f t="shared" si="0"/>
        <v>20618.700000000004</v>
      </c>
      <c r="AJ15" s="10">
        <f t="shared" si="0"/>
        <v>24981.4</v>
      </c>
      <c r="AK15" s="10">
        <f t="shared" si="0"/>
        <v>24268.400000000001</v>
      </c>
      <c r="AL15" s="10">
        <f t="shared" si="0"/>
        <v>0</v>
      </c>
      <c r="AM15" s="10">
        <f t="shared" si="0"/>
        <v>0</v>
      </c>
      <c r="AN15" s="10">
        <f t="shared" si="0"/>
        <v>0</v>
      </c>
      <c r="AO15" s="10">
        <f t="shared" si="0"/>
        <v>0</v>
      </c>
      <c r="AP15" s="10">
        <f t="shared" si="0"/>
        <v>45277.4</v>
      </c>
      <c r="AQ15" s="10">
        <f t="shared" si="0"/>
        <v>22688.400000000001</v>
      </c>
      <c r="AR15" s="10">
        <f t="shared" si="0"/>
        <v>22589</v>
      </c>
      <c r="AS15" s="10">
        <f t="shared" si="0"/>
        <v>0</v>
      </c>
      <c r="AT15" s="10">
        <f t="shared" si="0"/>
        <v>0</v>
      </c>
      <c r="AU15" s="10">
        <f t="shared" si="0"/>
        <v>36508.300000000003</v>
      </c>
      <c r="AV15" s="10">
        <f t="shared" si="0"/>
        <v>24212.799999999999</v>
      </c>
      <c r="AW15" s="10">
        <f t="shared" si="0"/>
        <v>12295.500000000002</v>
      </c>
      <c r="AX15" s="10">
        <f t="shared" si="0"/>
        <v>0</v>
      </c>
      <c r="AY15" s="10">
        <f t="shared" si="0"/>
        <v>0</v>
      </c>
      <c r="AZ15" s="10">
        <f t="shared" si="0"/>
        <v>44362.700000000004</v>
      </c>
      <c r="BA15" s="10">
        <f t="shared" si="0"/>
        <v>24871</v>
      </c>
      <c r="BB15" s="10">
        <f t="shared" si="0"/>
        <v>19491.699999999997</v>
      </c>
      <c r="BC15" s="10">
        <f t="shared" si="0"/>
        <v>0</v>
      </c>
      <c r="BD15" s="10">
        <f t="shared" si="0"/>
        <v>0</v>
      </c>
      <c r="BE15" s="10">
        <f t="shared" si="0"/>
        <v>44362.700000000004</v>
      </c>
      <c r="BF15" s="10">
        <f t="shared" si="0"/>
        <v>24871</v>
      </c>
      <c r="BG15" s="10">
        <f t="shared" si="0"/>
        <v>19491.699999999997</v>
      </c>
      <c r="BH15" s="10">
        <f t="shared" si="0"/>
        <v>0</v>
      </c>
      <c r="BI15" s="10">
        <f t="shared" si="0"/>
        <v>0</v>
      </c>
      <c r="BJ15" s="10">
        <f t="shared" si="0"/>
        <v>45600.1</v>
      </c>
      <c r="BK15" s="10">
        <f t="shared" si="0"/>
        <v>44887.1</v>
      </c>
      <c r="BL15" s="10">
        <f t="shared" ref="BL15:CQ15" si="1">BL16+BL21</f>
        <v>20618.700000000004</v>
      </c>
      <c r="BM15" s="10">
        <f t="shared" si="1"/>
        <v>20618.700000000004</v>
      </c>
      <c r="BN15" s="10">
        <f t="shared" si="1"/>
        <v>24981.4</v>
      </c>
      <c r="BO15" s="10">
        <f t="shared" si="1"/>
        <v>24268.400000000001</v>
      </c>
      <c r="BP15" s="10">
        <f t="shared" si="1"/>
        <v>0</v>
      </c>
      <c r="BQ15" s="10">
        <f t="shared" si="1"/>
        <v>0</v>
      </c>
      <c r="BR15" s="10">
        <f t="shared" si="1"/>
        <v>0</v>
      </c>
      <c r="BS15" s="10">
        <f t="shared" si="1"/>
        <v>0</v>
      </c>
      <c r="BT15" s="10">
        <f t="shared" si="1"/>
        <v>45277.4</v>
      </c>
      <c r="BU15" s="10">
        <f t="shared" si="1"/>
        <v>22688.400000000001</v>
      </c>
      <c r="BV15" s="10">
        <f t="shared" si="1"/>
        <v>22589</v>
      </c>
      <c r="BW15" s="10">
        <f t="shared" si="1"/>
        <v>0</v>
      </c>
      <c r="BX15" s="10">
        <f t="shared" si="1"/>
        <v>0</v>
      </c>
      <c r="BY15" s="10">
        <f t="shared" si="1"/>
        <v>36508.300000000003</v>
      </c>
      <c r="BZ15" s="10">
        <f t="shared" si="1"/>
        <v>24212.799999999999</v>
      </c>
      <c r="CA15" s="10">
        <f t="shared" si="1"/>
        <v>12295.500000000002</v>
      </c>
      <c r="CB15" s="10">
        <f t="shared" si="1"/>
        <v>0</v>
      </c>
      <c r="CC15" s="10">
        <f t="shared" si="1"/>
        <v>0</v>
      </c>
      <c r="CD15" s="10">
        <f t="shared" si="1"/>
        <v>44362.700000000004</v>
      </c>
      <c r="CE15" s="10">
        <f t="shared" si="1"/>
        <v>24871</v>
      </c>
      <c r="CF15" s="10">
        <f t="shared" si="1"/>
        <v>19491.699999999997</v>
      </c>
      <c r="CG15" s="10">
        <f t="shared" si="1"/>
        <v>0</v>
      </c>
      <c r="CH15" s="10">
        <f t="shared" si="1"/>
        <v>0</v>
      </c>
      <c r="CI15" s="10">
        <f t="shared" si="1"/>
        <v>44362.700000000004</v>
      </c>
      <c r="CJ15" s="10">
        <f t="shared" si="1"/>
        <v>24871</v>
      </c>
      <c r="CK15" s="10">
        <f t="shared" si="1"/>
        <v>19491.699999999997</v>
      </c>
      <c r="CL15" s="10">
        <f t="shared" si="1"/>
        <v>0</v>
      </c>
      <c r="CM15" s="10">
        <f t="shared" si="1"/>
        <v>0</v>
      </c>
      <c r="CN15" s="10">
        <f t="shared" si="1"/>
        <v>45600.1</v>
      </c>
      <c r="CO15" s="10">
        <f t="shared" si="1"/>
        <v>20618.700000000004</v>
      </c>
      <c r="CP15" s="10">
        <f t="shared" si="1"/>
        <v>24981.4</v>
      </c>
      <c r="CQ15" s="10">
        <f t="shared" si="1"/>
        <v>0</v>
      </c>
      <c r="CR15" s="10">
        <f t="shared" ref="CR15:DQ15" si="2">CR16+CR21</f>
        <v>0</v>
      </c>
      <c r="CS15" s="10">
        <f t="shared" si="2"/>
        <v>45277.4</v>
      </c>
      <c r="CT15" s="10">
        <f t="shared" si="2"/>
        <v>22688.400000000001</v>
      </c>
      <c r="CU15" s="10">
        <f t="shared" si="2"/>
        <v>22589</v>
      </c>
      <c r="CV15" s="10">
        <f t="shared" si="2"/>
        <v>0</v>
      </c>
      <c r="CW15" s="10">
        <f t="shared" si="2"/>
        <v>0</v>
      </c>
      <c r="CX15" s="10">
        <f t="shared" si="2"/>
        <v>36508.300000000003</v>
      </c>
      <c r="CY15" s="10">
        <f t="shared" si="2"/>
        <v>24212.799999999999</v>
      </c>
      <c r="CZ15" s="10">
        <f t="shared" si="2"/>
        <v>12295.500000000002</v>
      </c>
      <c r="DA15" s="10">
        <f t="shared" si="2"/>
        <v>0</v>
      </c>
      <c r="DB15" s="10">
        <f t="shared" si="2"/>
        <v>0</v>
      </c>
      <c r="DC15" s="10">
        <f t="shared" si="2"/>
        <v>45600.1</v>
      </c>
      <c r="DD15" s="10">
        <f t="shared" si="2"/>
        <v>20618.700000000004</v>
      </c>
      <c r="DE15" s="10">
        <f t="shared" si="2"/>
        <v>24981.4</v>
      </c>
      <c r="DF15" s="10">
        <f t="shared" si="2"/>
        <v>0</v>
      </c>
      <c r="DG15" s="10">
        <f t="shared" si="2"/>
        <v>0</v>
      </c>
      <c r="DH15" s="10">
        <f t="shared" si="2"/>
        <v>45277.4</v>
      </c>
      <c r="DI15" s="10">
        <f t="shared" si="2"/>
        <v>22688.400000000001</v>
      </c>
      <c r="DJ15" s="10">
        <f t="shared" si="2"/>
        <v>22589</v>
      </c>
      <c r="DK15" s="10">
        <f t="shared" si="2"/>
        <v>0</v>
      </c>
      <c r="DL15" s="10">
        <f t="shared" si="2"/>
        <v>0</v>
      </c>
      <c r="DM15" s="10">
        <f t="shared" si="2"/>
        <v>36508.300000000003</v>
      </c>
      <c r="DN15" s="10">
        <f t="shared" si="2"/>
        <v>24212.799999999999</v>
      </c>
      <c r="DO15" s="10">
        <f t="shared" si="2"/>
        <v>12295.500000000002</v>
      </c>
      <c r="DP15" s="10">
        <f t="shared" si="2"/>
        <v>0</v>
      </c>
      <c r="DQ15" s="10">
        <f t="shared" si="2"/>
        <v>0</v>
      </c>
      <c r="DR15" s="10"/>
    </row>
    <row r="16" spans="1:122" ht="40.200000000000003" thickBot="1" x14ac:dyDescent="0.3">
      <c r="A16" s="26" t="s">
        <v>109</v>
      </c>
      <c r="B16" s="26" t="s">
        <v>110</v>
      </c>
      <c r="C16" s="24">
        <v>2501</v>
      </c>
      <c r="D16" s="21" t="s">
        <v>17</v>
      </c>
      <c r="E16" s="9" t="s">
        <v>17</v>
      </c>
      <c r="F16" s="9" t="s">
        <v>17</v>
      </c>
      <c r="G16" s="9" t="s">
        <v>17</v>
      </c>
      <c r="H16" s="9" t="s">
        <v>17</v>
      </c>
      <c r="I16" s="9" t="s">
        <v>17</v>
      </c>
      <c r="J16" s="9" t="s">
        <v>17</v>
      </c>
      <c r="K16" s="9" t="s">
        <v>17</v>
      </c>
      <c r="L16" s="9" t="s">
        <v>17</v>
      </c>
      <c r="M16" s="9" t="s">
        <v>17</v>
      </c>
      <c r="N16" s="9" t="s">
        <v>17</v>
      </c>
      <c r="O16" s="9" t="s">
        <v>17</v>
      </c>
      <c r="P16" s="9" t="s">
        <v>17</v>
      </c>
      <c r="Q16" s="9" t="s">
        <v>17</v>
      </c>
      <c r="R16" s="9" t="s">
        <v>17</v>
      </c>
      <c r="S16" s="9" t="s">
        <v>17</v>
      </c>
      <c r="T16" s="9" t="s">
        <v>17</v>
      </c>
      <c r="U16" s="9" t="s">
        <v>17</v>
      </c>
      <c r="V16" s="9" t="s">
        <v>17</v>
      </c>
      <c r="W16" s="9" t="s">
        <v>17</v>
      </c>
      <c r="X16" s="9" t="s">
        <v>17</v>
      </c>
      <c r="Y16" s="9" t="s">
        <v>17</v>
      </c>
      <c r="Z16" s="9" t="s">
        <v>17</v>
      </c>
      <c r="AA16" s="9" t="s">
        <v>17</v>
      </c>
      <c r="AB16" s="9" t="s">
        <v>17</v>
      </c>
      <c r="AC16" s="9" t="s">
        <v>17</v>
      </c>
      <c r="AD16" s="9" t="s">
        <v>17</v>
      </c>
      <c r="AE16" s="9" t="s">
        <v>17</v>
      </c>
      <c r="AF16" s="10">
        <f t="shared" ref="AF16:BK16" si="3">SUM(AF17:AF20)</f>
        <v>5341.1</v>
      </c>
      <c r="AG16" s="10">
        <f t="shared" si="3"/>
        <v>5341.1</v>
      </c>
      <c r="AH16" s="10">
        <f t="shared" si="3"/>
        <v>3618.7</v>
      </c>
      <c r="AI16" s="10">
        <f t="shared" si="3"/>
        <v>3618.7</v>
      </c>
      <c r="AJ16" s="10">
        <f t="shared" si="3"/>
        <v>1722.4</v>
      </c>
      <c r="AK16" s="10">
        <f t="shared" si="3"/>
        <v>1722.4</v>
      </c>
      <c r="AL16" s="10">
        <f t="shared" si="3"/>
        <v>0</v>
      </c>
      <c r="AM16" s="10">
        <f t="shared" si="3"/>
        <v>0</v>
      </c>
      <c r="AN16" s="10">
        <f t="shared" si="3"/>
        <v>0</v>
      </c>
      <c r="AO16" s="10">
        <f t="shared" si="3"/>
        <v>0</v>
      </c>
      <c r="AP16" s="10">
        <f t="shared" si="3"/>
        <v>12842.1</v>
      </c>
      <c r="AQ16" s="10">
        <f t="shared" si="3"/>
        <v>8267.5</v>
      </c>
      <c r="AR16" s="10">
        <f t="shared" si="3"/>
        <v>4574.6000000000004</v>
      </c>
      <c r="AS16" s="10">
        <f t="shared" si="3"/>
        <v>0</v>
      </c>
      <c r="AT16" s="10">
        <f t="shared" si="3"/>
        <v>0</v>
      </c>
      <c r="AU16" s="10">
        <f t="shared" si="3"/>
        <v>9278.4</v>
      </c>
      <c r="AV16" s="10">
        <f t="shared" si="3"/>
        <v>6858.8</v>
      </c>
      <c r="AW16" s="10">
        <f t="shared" si="3"/>
        <v>2419.6</v>
      </c>
      <c r="AX16" s="10">
        <f t="shared" si="3"/>
        <v>0</v>
      </c>
      <c r="AY16" s="10">
        <f t="shared" si="3"/>
        <v>0</v>
      </c>
      <c r="AZ16" s="10">
        <f t="shared" si="3"/>
        <v>9278.4</v>
      </c>
      <c r="BA16" s="10">
        <f t="shared" si="3"/>
        <v>6858.8</v>
      </c>
      <c r="BB16" s="10">
        <f t="shared" si="3"/>
        <v>2419.6</v>
      </c>
      <c r="BC16" s="10">
        <f t="shared" si="3"/>
        <v>0</v>
      </c>
      <c r="BD16" s="10">
        <f t="shared" si="3"/>
        <v>0</v>
      </c>
      <c r="BE16" s="10">
        <f t="shared" si="3"/>
        <v>9278.4</v>
      </c>
      <c r="BF16" s="10">
        <f t="shared" si="3"/>
        <v>6858.8</v>
      </c>
      <c r="BG16" s="10">
        <f t="shared" si="3"/>
        <v>2419.6</v>
      </c>
      <c r="BH16" s="10">
        <f t="shared" si="3"/>
        <v>0</v>
      </c>
      <c r="BI16" s="10">
        <f t="shared" si="3"/>
        <v>0</v>
      </c>
      <c r="BJ16" s="10">
        <f t="shared" si="3"/>
        <v>5341.1</v>
      </c>
      <c r="BK16" s="10">
        <f t="shared" si="3"/>
        <v>5341.1</v>
      </c>
      <c r="BL16" s="10">
        <f t="shared" ref="BL16:CQ16" si="4">SUM(BL17:BL20)</f>
        <v>3618.7</v>
      </c>
      <c r="BM16" s="10">
        <f t="shared" si="4"/>
        <v>3618.7</v>
      </c>
      <c r="BN16" s="10">
        <f t="shared" si="4"/>
        <v>1722.4</v>
      </c>
      <c r="BO16" s="10">
        <f t="shared" si="4"/>
        <v>1722.4</v>
      </c>
      <c r="BP16" s="10">
        <f t="shared" si="4"/>
        <v>0</v>
      </c>
      <c r="BQ16" s="10">
        <f t="shared" si="4"/>
        <v>0</v>
      </c>
      <c r="BR16" s="10">
        <f t="shared" si="4"/>
        <v>0</v>
      </c>
      <c r="BS16" s="10">
        <f t="shared" si="4"/>
        <v>0</v>
      </c>
      <c r="BT16" s="10">
        <f t="shared" si="4"/>
        <v>12842.1</v>
      </c>
      <c r="BU16" s="10">
        <f t="shared" si="4"/>
        <v>8267.5</v>
      </c>
      <c r="BV16" s="10">
        <f t="shared" si="4"/>
        <v>4574.6000000000004</v>
      </c>
      <c r="BW16" s="10">
        <f t="shared" si="4"/>
        <v>0</v>
      </c>
      <c r="BX16" s="10">
        <f t="shared" si="4"/>
        <v>0</v>
      </c>
      <c r="BY16" s="10">
        <f t="shared" si="4"/>
        <v>9278.4</v>
      </c>
      <c r="BZ16" s="10">
        <f t="shared" si="4"/>
        <v>6858.8</v>
      </c>
      <c r="CA16" s="10">
        <f t="shared" si="4"/>
        <v>2419.6</v>
      </c>
      <c r="CB16" s="10">
        <f t="shared" si="4"/>
        <v>0</v>
      </c>
      <c r="CC16" s="10">
        <f t="shared" si="4"/>
        <v>0</v>
      </c>
      <c r="CD16" s="10">
        <f t="shared" si="4"/>
        <v>9278.4</v>
      </c>
      <c r="CE16" s="10">
        <f t="shared" si="4"/>
        <v>6858.8</v>
      </c>
      <c r="CF16" s="10">
        <f t="shared" si="4"/>
        <v>2419.6</v>
      </c>
      <c r="CG16" s="10">
        <f t="shared" si="4"/>
        <v>0</v>
      </c>
      <c r="CH16" s="10">
        <f t="shared" si="4"/>
        <v>0</v>
      </c>
      <c r="CI16" s="10">
        <f t="shared" si="4"/>
        <v>9278.4</v>
      </c>
      <c r="CJ16" s="10">
        <f t="shared" si="4"/>
        <v>6858.8</v>
      </c>
      <c r="CK16" s="10">
        <f t="shared" si="4"/>
        <v>2419.6</v>
      </c>
      <c r="CL16" s="10">
        <f t="shared" si="4"/>
        <v>0</v>
      </c>
      <c r="CM16" s="10">
        <f t="shared" si="4"/>
        <v>0</v>
      </c>
      <c r="CN16" s="10">
        <f t="shared" si="4"/>
        <v>5341.1</v>
      </c>
      <c r="CO16" s="10">
        <f t="shared" si="4"/>
        <v>3618.7</v>
      </c>
      <c r="CP16" s="10">
        <f t="shared" si="4"/>
        <v>1722.4</v>
      </c>
      <c r="CQ16" s="10">
        <f t="shared" si="4"/>
        <v>0</v>
      </c>
      <c r="CR16" s="10">
        <f t="shared" ref="CR16:DQ16" si="5">SUM(CR17:CR20)</f>
        <v>0</v>
      </c>
      <c r="CS16" s="10">
        <f t="shared" si="5"/>
        <v>12842.1</v>
      </c>
      <c r="CT16" s="10">
        <f t="shared" si="5"/>
        <v>8267.5</v>
      </c>
      <c r="CU16" s="10">
        <f t="shared" si="5"/>
        <v>4574.6000000000004</v>
      </c>
      <c r="CV16" s="10">
        <f t="shared" si="5"/>
        <v>0</v>
      </c>
      <c r="CW16" s="10">
        <f t="shared" si="5"/>
        <v>0</v>
      </c>
      <c r="CX16" s="10">
        <f t="shared" si="5"/>
        <v>9278.4</v>
      </c>
      <c r="CY16" s="10">
        <f t="shared" si="5"/>
        <v>6858.8</v>
      </c>
      <c r="CZ16" s="10">
        <f t="shared" si="5"/>
        <v>2419.6</v>
      </c>
      <c r="DA16" s="10">
        <f t="shared" si="5"/>
        <v>0</v>
      </c>
      <c r="DB16" s="10">
        <f t="shared" si="5"/>
        <v>0</v>
      </c>
      <c r="DC16" s="10">
        <f t="shared" si="5"/>
        <v>5341.1</v>
      </c>
      <c r="DD16" s="10">
        <f t="shared" si="5"/>
        <v>3618.7</v>
      </c>
      <c r="DE16" s="10">
        <f t="shared" si="5"/>
        <v>1722.4</v>
      </c>
      <c r="DF16" s="10">
        <f t="shared" si="5"/>
        <v>0</v>
      </c>
      <c r="DG16" s="10">
        <f t="shared" si="5"/>
        <v>0</v>
      </c>
      <c r="DH16" s="10">
        <f t="shared" si="5"/>
        <v>12842.1</v>
      </c>
      <c r="DI16" s="10">
        <f t="shared" si="5"/>
        <v>8267.5</v>
      </c>
      <c r="DJ16" s="10">
        <f t="shared" si="5"/>
        <v>4574.6000000000004</v>
      </c>
      <c r="DK16" s="10">
        <f t="shared" si="5"/>
        <v>0</v>
      </c>
      <c r="DL16" s="10">
        <f t="shared" si="5"/>
        <v>0</v>
      </c>
      <c r="DM16" s="10">
        <f t="shared" si="5"/>
        <v>9278.4</v>
      </c>
      <c r="DN16" s="10">
        <f t="shared" si="5"/>
        <v>6858.8</v>
      </c>
      <c r="DO16" s="10">
        <f t="shared" si="5"/>
        <v>2419.6</v>
      </c>
      <c r="DP16" s="10">
        <f t="shared" si="5"/>
        <v>0</v>
      </c>
      <c r="DQ16" s="10">
        <f t="shared" si="5"/>
        <v>0</v>
      </c>
      <c r="DR16" s="10"/>
    </row>
    <row r="17" spans="1:122" ht="114.6" customHeight="1" thickBot="1" x14ac:dyDescent="0.3">
      <c r="A17" s="30" t="s">
        <v>128</v>
      </c>
      <c r="B17" s="30" t="s">
        <v>87</v>
      </c>
      <c r="C17" s="24">
        <v>2508</v>
      </c>
      <c r="D17" s="21"/>
      <c r="E17" s="9"/>
      <c r="F17" s="9"/>
      <c r="G17" s="9"/>
      <c r="H17" s="9"/>
      <c r="I17" s="9"/>
      <c r="J17" s="9"/>
      <c r="K17" s="39" t="s">
        <v>142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>
        <v>1003</v>
      </c>
      <c r="AF17" s="37">
        <f>SUM(AH17+AJ17)</f>
        <v>3911.1</v>
      </c>
      <c r="AG17" s="10">
        <f>SUM(AI17+AK17)</f>
        <v>3911.1</v>
      </c>
      <c r="AH17" s="10">
        <v>2188.6999999999998</v>
      </c>
      <c r="AI17" s="10">
        <v>2188.6999999999998</v>
      </c>
      <c r="AJ17" s="10">
        <v>1722.4</v>
      </c>
      <c r="AK17" s="10">
        <v>1722.4</v>
      </c>
      <c r="AL17" s="10"/>
      <c r="AM17" s="10"/>
      <c r="AN17" s="10"/>
      <c r="AO17" s="10"/>
      <c r="AP17" s="10">
        <f>SUM(AQ17:AR17)</f>
        <v>2397.6000000000004</v>
      </c>
      <c r="AQ17" s="10">
        <v>1380.9</v>
      </c>
      <c r="AR17" s="10">
        <v>1016.7</v>
      </c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>
        <f>SUM(BL17+BN17)</f>
        <v>3911.1</v>
      </c>
      <c r="BK17" s="10">
        <f>SUM(BM17+BO17)</f>
        <v>3911.1</v>
      </c>
      <c r="BL17" s="10">
        <v>2188.6999999999998</v>
      </c>
      <c r="BM17" s="10">
        <v>2188.6999999999998</v>
      </c>
      <c r="BN17" s="10">
        <v>1722.4</v>
      </c>
      <c r="BO17" s="10">
        <v>1722.4</v>
      </c>
      <c r="BP17" s="10"/>
      <c r="BQ17" s="10"/>
      <c r="BR17" s="10"/>
      <c r="BS17" s="10"/>
      <c r="BT17" s="10">
        <f>SUM(BU17:BV17)</f>
        <v>2397.6000000000004</v>
      </c>
      <c r="BU17" s="10">
        <v>1380.9</v>
      </c>
      <c r="BV17" s="10">
        <v>1016.7</v>
      </c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>
        <f>SUM(CO17:CP17)</f>
        <v>3911.1</v>
      </c>
      <c r="CO17" s="10">
        <v>2188.6999999999998</v>
      </c>
      <c r="CP17" s="10">
        <v>1722.4</v>
      </c>
      <c r="CQ17" s="10"/>
      <c r="CR17" s="10"/>
      <c r="CS17" s="10">
        <f>SUM(CT17:CU17)</f>
        <v>2397.6000000000004</v>
      </c>
      <c r="CT17" s="10">
        <v>1380.9</v>
      </c>
      <c r="CU17" s="10">
        <v>1016.7</v>
      </c>
      <c r="CV17" s="10"/>
      <c r="CW17" s="10"/>
      <c r="CX17" s="10"/>
      <c r="CY17" s="10"/>
      <c r="CZ17" s="10"/>
      <c r="DA17" s="10"/>
      <c r="DB17" s="10"/>
      <c r="DC17" s="10">
        <f>SUM(DD17:DE17)</f>
        <v>3911.1</v>
      </c>
      <c r="DD17" s="10">
        <v>2188.6999999999998</v>
      </c>
      <c r="DE17" s="10">
        <v>1722.4</v>
      </c>
      <c r="DF17" s="10"/>
      <c r="DG17" s="10"/>
      <c r="DH17" s="10">
        <f>SUM(DI17:DJ17)</f>
        <v>2397.6000000000004</v>
      </c>
      <c r="DI17" s="10">
        <v>1380.9</v>
      </c>
      <c r="DJ17" s="10">
        <v>1016.7</v>
      </c>
      <c r="DK17" s="10"/>
      <c r="DL17" s="10"/>
      <c r="DM17" s="10"/>
      <c r="DN17" s="10"/>
      <c r="DO17" s="10"/>
      <c r="DP17" s="10"/>
      <c r="DQ17" s="10"/>
      <c r="DR17" s="31" t="s">
        <v>135</v>
      </c>
    </row>
    <row r="18" spans="1:122" ht="114" customHeight="1" thickBot="1" x14ac:dyDescent="0.3">
      <c r="A18" s="30" t="s">
        <v>129</v>
      </c>
      <c r="B18" s="30" t="s">
        <v>88</v>
      </c>
      <c r="C18" s="24">
        <v>2530</v>
      </c>
      <c r="D18" s="21"/>
      <c r="E18" s="9"/>
      <c r="F18" s="9"/>
      <c r="G18" s="9"/>
      <c r="H18" s="9"/>
      <c r="I18" s="9"/>
      <c r="J18" s="9"/>
      <c r="K18" s="39" t="s">
        <v>141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 t="s">
        <v>140</v>
      </c>
      <c r="AF18" s="37">
        <f t="shared" ref="AF18:AF40" si="6">SUM(AH18+AJ18)</f>
        <v>48.1</v>
      </c>
      <c r="AG18" s="10">
        <v>48.1</v>
      </c>
      <c r="AH18" s="10">
        <v>48.1</v>
      </c>
      <c r="AI18" s="10">
        <v>48.1</v>
      </c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>
        <v>48.1</v>
      </c>
      <c r="BK18" s="10">
        <v>48.1</v>
      </c>
      <c r="BL18" s="10">
        <v>48.1</v>
      </c>
      <c r="BM18" s="10">
        <v>48.1</v>
      </c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>
        <v>48.1</v>
      </c>
      <c r="CO18" s="10">
        <v>48.1</v>
      </c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>
        <v>48.1</v>
      </c>
      <c r="DD18" s="10">
        <v>48.1</v>
      </c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31" t="s">
        <v>135</v>
      </c>
    </row>
    <row r="19" spans="1:122" ht="94.2" thickBot="1" x14ac:dyDescent="0.3">
      <c r="A19" s="30" t="s">
        <v>130</v>
      </c>
      <c r="B19" s="30" t="s">
        <v>89</v>
      </c>
      <c r="C19" s="24">
        <v>2531</v>
      </c>
      <c r="D19" s="21"/>
      <c r="E19" s="9"/>
      <c r="F19" s="9"/>
      <c r="G19" s="9"/>
      <c r="H19" s="9"/>
      <c r="I19" s="9"/>
      <c r="J19" s="9"/>
      <c r="K19" s="39" t="s">
        <v>141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 t="s">
        <v>140</v>
      </c>
      <c r="AF19" s="37">
        <f t="shared" si="6"/>
        <v>1381.9</v>
      </c>
      <c r="AG19" s="10">
        <v>1381.9</v>
      </c>
      <c r="AH19" s="10">
        <v>1381.9</v>
      </c>
      <c r="AI19" s="10">
        <v>1381.9</v>
      </c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>
        <v>1381.9</v>
      </c>
      <c r="BK19" s="10">
        <v>1381.9</v>
      </c>
      <c r="BL19" s="10">
        <v>1381.9</v>
      </c>
      <c r="BM19" s="10">
        <v>1381.9</v>
      </c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>
        <v>1381.9</v>
      </c>
      <c r="CO19" s="10">
        <v>1381.9</v>
      </c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>
        <v>1381.9</v>
      </c>
      <c r="DD19" s="10">
        <v>1381.9</v>
      </c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31" t="s">
        <v>135</v>
      </c>
    </row>
    <row r="20" spans="1:122" ht="109.8" thickBot="1" x14ac:dyDescent="0.3">
      <c r="A20" s="30" t="s">
        <v>131</v>
      </c>
      <c r="B20" s="30" t="s">
        <v>90</v>
      </c>
      <c r="C20" s="24">
        <v>2541</v>
      </c>
      <c r="D20" s="21"/>
      <c r="E20" s="9"/>
      <c r="F20" s="9"/>
      <c r="G20" s="9"/>
      <c r="H20" s="9"/>
      <c r="I20" s="9"/>
      <c r="J20" s="9"/>
      <c r="K20" s="39" t="s">
        <v>142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 t="s">
        <v>138</v>
      </c>
      <c r="AF20" s="37">
        <f t="shared" si="6"/>
        <v>0</v>
      </c>
      <c r="AG20" s="10"/>
      <c r="AH20" s="10"/>
      <c r="AI20" s="10"/>
      <c r="AJ20" s="10"/>
      <c r="AK20" s="10"/>
      <c r="AL20" s="10"/>
      <c r="AM20" s="10"/>
      <c r="AN20" s="10"/>
      <c r="AO20" s="10"/>
      <c r="AP20" s="10">
        <v>10444.5</v>
      </c>
      <c r="AQ20" s="10">
        <v>6886.6</v>
      </c>
      <c r="AR20" s="10">
        <v>3557.9</v>
      </c>
      <c r="AS20" s="10"/>
      <c r="AT20" s="10"/>
      <c r="AU20" s="10">
        <v>9278.4</v>
      </c>
      <c r="AV20" s="10">
        <v>6858.8</v>
      </c>
      <c r="AW20" s="10">
        <v>2419.6</v>
      </c>
      <c r="AX20" s="10"/>
      <c r="AY20" s="10"/>
      <c r="AZ20" s="10">
        <v>9278.4</v>
      </c>
      <c r="BA20" s="10">
        <v>6858.8</v>
      </c>
      <c r="BB20" s="10">
        <v>2419.6</v>
      </c>
      <c r="BC20" s="10"/>
      <c r="BD20" s="10"/>
      <c r="BE20" s="10">
        <v>9278.4</v>
      </c>
      <c r="BF20" s="10">
        <v>6858.8</v>
      </c>
      <c r="BG20" s="10">
        <v>2419.6</v>
      </c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>
        <v>10444.5</v>
      </c>
      <c r="BU20" s="10">
        <v>6886.6</v>
      </c>
      <c r="BV20" s="10">
        <v>3557.9</v>
      </c>
      <c r="BW20" s="10"/>
      <c r="BX20" s="10"/>
      <c r="BY20" s="10">
        <v>9278.4</v>
      </c>
      <c r="BZ20" s="10">
        <v>6858.8</v>
      </c>
      <c r="CA20" s="10">
        <v>2419.6</v>
      </c>
      <c r="CB20" s="10"/>
      <c r="CC20" s="10"/>
      <c r="CD20" s="10">
        <v>9278.4</v>
      </c>
      <c r="CE20" s="10">
        <v>6858.8</v>
      </c>
      <c r="CF20" s="10">
        <v>2419.6</v>
      </c>
      <c r="CG20" s="10"/>
      <c r="CH20" s="10"/>
      <c r="CI20" s="10">
        <v>9278.4</v>
      </c>
      <c r="CJ20" s="10">
        <v>6858.8</v>
      </c>
      <c r="CK20" s="10">
        <v>2419.6</v>
      </c>
      <c r="CL20" s="10"/>
      <c r="CM20" s="10"/>
      <c r="CN20" s="10"/>
      <c r="CO20" s="10"/>
      <c r="CP20" s="10"/>
      <c r="CQ20" s="10"/>
      <c r="CR20" s="10"/>
      <c r="CS20" s="10">
        <v>10444.5</v>
      </c>
      <c r="CT20" s="10">
        <v>6886.6</v>
      </c>
      <c r="CU20" s="10">
        <v>3557.9</v>
      </c>
      <c r="CV20" s="10"/>
      <c r="CW20" s="10"/>
      <c r="CX20" s="10">
        <v>9278.4</v>
      </c>
      <c r="CY20" s="10">
        <v>6858.8</v>
      </c>
      <c r="CZ20" s="10">
        <v>2419.6</v>
      </c>
      <c r="DA20" s="10"/>
      <c r="DB20" s="10"/>
      <c r="DC20" s="10"/>
      <c r="DD20" s="10"/>
      <c r="DE20" s="10"/>
      <c r="DF20" s="10"/>
      <c r="DG20" s="10"/>
      <c r="DH20" s="10">
        <v>10444.5</v>
      </c>
      <c r="DI20" s="10">
        <v>6886.6</v>
      </c>
      <c r="DJ20" s="10">
        <v>3557.9</v>
      </c>
      <c r="DK20" s="10"/>
      <c r="DL20" s="10"/>
      <c r="DM20" s="10">
        <v>9278.4</v>
      </c>
      <c r="DN20" s="10">
        <v>6858.8</v>
      </c>
      <c r="DO20" s="10">
        <v>2419.6</v>
      </c>
      <c r="DP20" s="10"/>
      <c r="DQ20" s="10"/>
      <c r="DR20" s="31" t="s">
        <v>135</v>
      </c>
    </row>
    <row r="21" spans="1:122" ht="79.2" x14ac:dyDescent="0.25">
      <c r="A21" s="26" t="s">
        <v>112</v>
      </c>
      <c r="B21" s="26" t="s">
        <v>118</v>
      </c>
      <c r="C21" s="24">
        <v>3100</v>
      </c>
      <c r="D21" s="21" t="s">
        <v>17</v>
      </c>
      <c r="E21" s="9" t="s">
        <v>17</v>
      </c>
      <c r="F21" s="9" t="s">
        <v>17</v>
      </c>
      <c r="G21" s="9" t="s">
        <v>17</v>
      </c>
      <c r="H21" s="9" t="s">
        <v>17</v>
      </c>
      <c r="I21" s="9" t="s">
        <v>17</v>
      </c>
      <c r="J21" s="9" t="s">
        <v>17</v>
      </c>
      <c r="K21" s="9" t="s">
        <v>17</v>
      </c>
      <c r="L21" s="9" t="s">
        <v>17</v>
      </c>
      <c r="M21" s="9" t="s">
        <v>17</v>
      </c>
      <c r="N21" s="9" t="s">
        <v>17</v>
      </c>
      <c r="O21" s="9" t="s">
        <v>17</v>
      </c>
      <c r="P21" s="9" t="s">
        <v>17</v>
      </c>
      <c r="Q21" s="9" t="s">
        <v>17</v>
      </c>
      <c r="R21" s="9" t="s">
        <v>17</v>
      </c>
      <c r="S21" s="9" t="s">
        <v>17</v>
      </c>
      <c r="T21" s="9" t="s">
        <v>17</v>
      </c>
      <c r="U21" s="9" t="s">
        <v>17</v>
      </c>
      <c r="V21" s="9" t="s">
        <v>17</v>
      </c>
      <c r="W21" s="9" t="s">
        <v>17</v>
      </c>
      <c r="X21" s="9" t="s">
        <v>17</v>
      </c>
      <c r="Y21" s="9" t="s">
        <v>17</v>
      </c>
      <c r="Z21" s="9" t="s">
        <v>17</v>
      </c>
      <c r="AA21" s="9" t="s">
        <v>17</v>
      </c>
      <c r="AB21" s="9" t="s">
        <v>17</v>
      </c>
      <c r="AC21" s="9" t="s">
        <v>17</v>
      </c>
      <c r="AD21" s="9" t="s">
        <v>17</v>
      </c>
      <c r="AE21" s="9" t="s">
        <v>17</v>
      </c>
      <c r="AF21" s="37">
        <f t="shared" si="6"/>
        <v>40259</v>
      </c>
      <c r="AG21" s="10">
        <f t="shared" ref="AG21:BL21" si="7">AG22+AG33+AG41</f>
        <v>39546</v>
      </c>
      <c r="AH21" s="10">
        <f t="shared" si="7"/>
        <v>17000.000000000004</v>
      </c>
      <c r="AI21" s="10">
        <f t="shared" si="7"/>
        <v>17000.000000000004</v>
      </c>
      <c r="AJ21" s="10">
        <f t="shared" si="7"/>
        <v>23259</v>
      </c>
      <c r="AK21" s="10">
        <f t="shared" si="7"/>
        <v>22546</v>
      </c>
      <c r="AL21" s="10">
        <f t="shared" si="7"/>
        <v>0</v>
      </c>
      <c r="AM21" s="10">
        <f t="shared" si="7"/>
        <v>0</v>
      </c>
      <c r="AN21" s="10">
        <f t="shared" si="7"/>
        <v>0</v>
      </c>
      <c r="AO21" s="10">
        <f t="shared" si="7"/>
        <v>0</v>
      </c>
      <c r="AP21" s="10">
        <f t="shared" si="7"/>
        <v>32435.300000000003</v>
      </c>
      <c r="AQ21" s="10">
        <f t="shared" si="7"/>
        <v>14420.9</v>
      </c>
      <c r="AR21" s="10">
        <f t="shared" si="7"/>
        <v>18014.400000000001</v>
      </c>
      <c r="AS21" s="10">
        <f t="shared" si="7"/>
        <v>0</v>
      </c>
      <c r="AT21" s="10">
        <f t="shared" si="7"/>
        <v>0</v>
      </c>
      <c r="AU21" s="10">
        <f t="shared" si="7"/>
        <v>27229.9</v>
      </c>
      <c r="AV21" s="10">
        <f t="shared" si="7"/>
        <v>17354</v>
      </c>
      <c r="AW21" s="10">
        <f t="shared" si="7"/>
        <v>9875.9000000000015</v>
      </c>
      <c r="AX21" s="10">
        <f t="shared" si="7"/>
        <v>0</v>
      </c>
      <c r="AY21" s="10">
        <f t="shared" si="7"/>
        <v>0</v>
      </c>
      <c r="AZ21" s="10">
        <f t="shared" si="7"/>
        <v>35084.300000000003</v>
      </c>
      <c r="BA21" s="10">
        <f t="shared" si="7"/>
        <v>18012.2</v>
      </c>
      <c r="BB21" s="10">
        <f t="shared" si="7"/>
        <v>17072.099999999999</v>
      </c>
      <c r="BC21" s="10">
        <f t="shared" si="7"/>
        <v>0</v>
      </c>
      <c r="BD21" s="10">
        <f t="shared" si="7"/>
        <v>0</v>
      </c>
      <c r="BE21" s="10">
        <f t="shared" si="7"/>
        <v>35084.300000000003</v>
      </c>
      <c r="BF21" s="10">
        <f t="shared" si="7"/>
        <v>18012.2</v>
      </c>
      <c r="BG21" s="10">
        <f t="shared" si="7"/>
        <v>17072.099999999999</v>
      </c>
      <c r="BH21" s="10">
        <f t="shared" si="7"/>
        <v>0</v>
      </c>
      <c r="BI21" s="10">
        <f t="shared" si="7"/>
        <v>0</v>
      </c>
      <c r="BJ21" s="10">
        <f t="shared" si="7"/>
        <v>40259</v>
      </c>
      <c r="BK21" s="10">
        <f t="shared" si="7"/>
        <v>39546</v>
      </c>
      <c r="BL21" s="10">
        <f t="shared" si="7"/>
        <v>17000.000000000004</v>
      </c>
      <c r="BM21" s="10">
        <f t="shared" ref="BM21:CR21" si="8">BM22+BM33+BM41</f>
        <v>17000.000000000004</v>
      </c>
      <c r="BN21" s="10">
        <f t="shared" si="8"/>
        <v>23259</v>
      </c>
      <c r="BO21" s="10">
        <f t="shared" si="8"/>
        <v>22546</v>
      </c>
      <c r="BP21" s="10">
        <f t="shared" si="8"/>
        <v>0</v>
      </c>
      <c r="BQ21" s="10">
        <f t="shared" si="8"/>
        <v>0</v>
      </c>
      <c r="BR21" s="10">
        <f t="shared" si="8"/>
        <v>0</v>
      </c>
      <c r="BS21" s="10">
        <f t="shared" si="8"/>
        <v>0</v>
      </c>
      <c r="BT21" s="10">
        <f t="shared" si="8"/>
        <v>32435.300000000003</v>
      </c>
      <c r="BU21" s="10">
        <f t="shared" si="8"/>
        <v>14420.9</v>
      </c>
      <c r="BV21" s="10">
        <f t="shared" si="8"/>
        <v>18014.400000000001</v>
      </c>
      <c r="BW21" s="10">
        <f t="shared" si="8"/>
        <v>0</v>
      </c>
      <c r="BX21" s="10">
        <f t="shared" si="8"/>
        <v>0</v>
      </c>
      <c r="BY21" s="10">
        <f t="shared" si="8"/>
        <v>27229.9</v>
      </c>
      <c r="BZ21" s="10">
        <f t="shared" si="8"/>
        <v>17354</v>
      </c>
      <c r="CA21" s="10">
        <f t="shared" si="8"/>
        <v>9875.9000000000015</v>
      </c>
      <c r="CB21" s="10">
        <f t="shared" si="8"/>
        <v>0</v>
      </c>
      <c r="CC21" s="10">
        <f t="shared" si="8"/>
        <v>0</v>
      </c>
      <c r="CD21" s="10">
        <f t="shared" si="8"/>
        <v>35084.300000000003</v>
      </c>
      <c r="CE21" s="10">
        <f t="shared" si="8"/>
        <v>18012.2</v>
      </c>
      <c r="CF21" s="10">
        <f t="shared" si="8"/>
        <v>17072.099999999999</v>
      </c>
      <c r="CG21" s="10">
        <f t="shared" si="8"/>
        <v>0</v>
      </c>
      <c r="CH21" s="10">
        <f t="shared" si="8"/>
        <v>0</v>
      </c>
      <c r="CI21" s="10">
        <f t="shared" si="8"/>
        <v>35084.300000000003</v>
      </c>
      <c r="CJ21" s="10">
        <f t="shared" si="8"/>
        <v>18012.2</v>
      </c>
      <c r="CK21" s="10">
        <f t="shared" si="8"/>
        <v>17072.099999999999</v>
      </c>
      <c r="CL21" s="10">
        <f t="shared" si="8"/>
        <v>0</v>
      </c>
      <c r="CM21" s="10">
        <f t="shared" si="8"/>
        <v>0</v>
      </c>
      <c r="CN21" s="10">
        <f t="shared" si="8"/>
        <v>40259</v>
      </c>
      <c r="CO21" s="10">
        <f t="shared" si="8"/>
        <v>17000.000000000004</v>
      </c>
      <c r="CP21" s="10">
        <f t="shared" si="8"/>
        <v>23259</v>
      </c>
      <c r="CQ21" s="10">
        <f t="shared" si="8"/>
        <v>0</v>
      </c>
      <c r="CR21" s="10">
        <f t="shared" si="8"/>
        <v>0</v>
      </c>
      <c r="CS21" s="10">
        <f t="shared" ref="CS21:DQ21" si="9">CS22+CS33+CS41</f>
        <v>32435.300000000003</v>
      </c>
      <c r="CT21" s="10">
        <f t="shared" si="9"/>
        <v>14420.9</v>
      </c>
      <c r="CU21" s="10">
        <f t="shared" si="9"/>
        <v>18014.400000000001</v>
      </c>
      <c r="CV21" s="10">
        <f t="shared" si="9"/>
        <v>0</v>
      </c>
      <c r="CW21" s="10">
        <f t="shared" si="9"/>
        <v>0</v>
      </c>
      <c r="CX21" s="10">
        <f t="shared" si="9"/>
        <v>27229.9</v>
      </c>
      <c r="CY21" s="10">
        <f t="shared" si="9"/>
        <v>17354</v>
      </c>
      <c r="CZ21" s="10">
        <f t="shared" si="9"/>
        <v>9875.9000000000015</v>
      </c>
      <c r="DA21" s="10">
        <f t="shared" si="9"/>
        <v>0</v>
      </c>
      <c r="DB21" s="10">
        <f t="shared" si="9"/>
        <v>0</v>
      </c>
      <c r="DC21" s="10">
        <f t="shared" si="9"/>
        <v>40259</v>
      </c>
      <c r="DD21" s="10">
        <f t="shared" si="9"/>
        <v>17000.000000000004</v>
      </c>
      <c r="DE21" s="10">
        <f t="shared" si="9"/>
        <v>23259</v>
      </c>
      <c r="DF21" s="10">
        <f t="shared" si="9"/>
        <v>0</v>
      </c>
      <c r="DG21" s="10">
        <f t="shared" si="9"/>
        <v>0</v>
      </c>
      <c r="DH21" s="10">
        <f t="shared" si="9"/>
        <v>32435.300000000003</v>
      </c>
      <c r="DI21" s="10">
        <f t="shared" si="9"/>
        <v>14420.9</v>
      </c>
      <c r="DJ21" s="10">
        <f t="shared" si="9"/>
        <v>18014.400000000001</v>
      </c>
      <c r="DK21" s="10">
        <f t="shared" si="9"/>
        <v>0</v>
      </c>
      <c r="DL21" s="10">
        <f t="shared" si="9"/>
        <v>0</v>
      </c>
      <c r="DM21" s="10">
        <f t="shared" si="9"/>
        <v>27229.9</v>
      </c>
      <c r="DN21" s="10">
        <f t="shared" si="9"/>
        <v>17354</v>
      </c>
      <c r="DO21" s="10">
        <f t="shared" si="9"/>
        <v>9875.9000000000015</v>
      </c>
      <c r="DP21" s="10">
        <f t="shared" si="9"/>
        <v>0</v>
      </c>
      <c r="DQ21" s="10">
        <f t="shared" si="9"/>
        <v>0</v>
      </c>
      <c r="DR21" s="10"/>
    </row>
    <row r="22" spans="1:122" ht="22.2" customHeight="1" thickBot="1" x14ac:dyDescent="0.3">
      <c r="A22" s="26" t="s">
        <v>113</v>
      </c>
      <c r="B22" s="26" t="s">
        <v>107</v>
      </c>
      <c r="C22" s="24">
        <v>3101</v>
      </c>
      <c r="D22" s="21" t="s">
        <v>17</v>
      </c>
      <c r="E22" s="9" t="s">
        <v>17</v>
      </c>
      <c r="F22" s="9" t="s">
        <v>17</v>
      </c>
      <c r="G22" s="9" t="s">
        <v>17</v>
      </c>
      <c r="H22" s="9" t="s">
        <v>17</v>
      </c>
      <c r="I22" s="9" t="s">
        <v>17</v>
      </c>
      <c r="J22" s="9" t="s">
        <v>17</v>
      </c>
      <c r="K22" s="9" t="s">
        <v>17</v>
      </c>
      <c r="L22" s="9" t="s">
        <v>17</v>
      </c>
      <c r="M22" s="9" t="s">
        <v>17</v>
      </c>
      <c r="N22" s="9" t="s">
        <v>17</v>
      </c>
      <c r="O22" s="9" t="s">
        <v>17</v>
      </c>
      <c r="P22" s="9" t="s">
        <v>17</v>
      </c>
      <c r="Q22" s="9" t="s">
        <v>17</v>
      </c>
      <c r="R22" s="9" t="s">
        <v>17</v>
      </c>
      <c r="S22" s="9" t="s">
        <v>17</v>
      </c>
      <c r="T22" s="9" t="s">
        <v>17</v>
      </c>
      <c r="U22" s="9" t="s">
        <v>17</v>
      </c>
      <c r="V22" s="9" t="s">
        <v>17</v>
      </c>
      <c r="W22" s="9" t="s">
        <v>17</v>
      </c>
      <c r="X22" s="9" t="s">
        <v>17</v>
      </c>
      <c r="Y22" s="9" t="s">
        <v>17</v>
      </c>
      <c r="Z22" s="9" t="s">
        <v>17</v>
      </c>
      <c r="AA22" s="9" t="s">
        <v>17</v>
      </c>
      <c r="AB22" s="9" t="s">
        <v>17</v>
      </c>
      <c r="AC22" s="9" t="s">
        <v>17</v>
      </c>
      <c r="AD22" s="9" t="s">
        <v>17</v>
      </c>
      <c r="AE22" s="9" t="s">
        <v>17</v>
      </c>
      <c r="AF22" s="37">
        <f t="shared" si="6"/>
        <v>17000.000000000004</v>
      </c>
      <c r="AG22" s="10">
        <f t="shared" ref="AG22:BL22" si="10">SUM(AG23:AG32)</f>
        <v>17000.000000000004</v>
      </c>
      <c r="AH22" s="10">
        <f t="shared" si="10"/>
        <v>17000.000000000004</v>
      </c>
      <c r="AI22" s="10">
        <f t="shared" si="10"/>
        <v>17000.000000000004</v>
      </c>
      <c r="AJ22" s="10">
        <f t="shared" si="10"/>
        <v>0</v>
      </c>
      <c r="AK22" s="10">
        <f t="shared" si="10"/>
        <v>0</v>
      </c>
      <c r="AL22" s="10">
        <f t="shared" si="10"/>
        <v>0</v>
      </c>
      <c r="AM22" s="10">
        <f t="shared" si="10"/>
        <v>0</v>
      </c>
      <c r="AN22" s="10">
        <f t="shared" si="10"/>
        <v>0</v>
      </c>
      <c r="AO22" s="10">
        <f t="shared" si="10"/>
        <v>0</v>
      </c>
      <c r="AP22" s="10">
        <f t="shared" si="10"/>
        <v>14420.9</v>
      </c>
      <c r="AQ22" s="10">
        <f t="shared" si="10"/>
        <v>14420.9</v>
      </c>
      <c r="AR22" s="10">
        <f t="shared" si="10"/>
        <v>0</v>
      </c>
      <c r="AS22" s="10">
        <f t="shared" si="10"/>
        <v>0</v>
      </c>
      <c r="AT22" s="10">
        <f t="shared" si="10"/>
        <v>0</v>
      </c>
      <c r="AU22" s="10">
        <f t="shared" si="10"/>
        <v>17354</v>
      </c>
      <c r="AV22" s="10">
        <f t="shared" si="10"/>
        <v>17354</v>
      </c>
      <c r="AW22" s="10">
        <f t="shared" si="10"/>
        <v>0</v>
      </c>
      <c r="AX22" s="10">
        <f t="shared" si="10"/>
        <v>0</v>
      </c>
      <c r="AY22" s="10">
        <f t="shared" si="10"/>
        <v>0</v>
      </c>
      <c r="AZ22" s="10">
        <f t="shared" si="10"/>
        <v>18012.2</v>
      </c>
      <c r="BA22" s="10">
        <f t="shared" si="10"/>
        <v>18012.2</v>
      </c>
      <c r="BB22" s="10">
        <f t="shared" si="10"/>
        <v>0</v>
      </c>
      <c r="BC22" s="10">
        <f t="shared" si="10"/>
        <v>0</v>
      </c>
      <c r="BD22" s="10">
        <f t="shared" si="10"/>
        <v>0</v>
      </c>
      <c r="BE22" s="10">
        <f t="shared" si="10"/>
        <v>18012.2</v>
      </c>
      <c r="BF22" s="10">
        <f t="shared" si="10"/>
        <v>18012.2</v>
      </c>
      <c r="BG22" s="10">
        <f t="shared" si="10"/>
        <v>0</v>
      </c>
      <c r="BH22" s="10">
        <f t="shared" si="10"/>
        <v>0</v>
      </c>
      <c r="BI22" s="10">
        <f t="shared" si="10"/>
        <v>0</v>
      </c>
      <c r="BJ22" s="10">
        <f t="shared" si="10"/>
        <v>17000.000000000004</v>
      </c>
      <c r="BK22" s="10">
        <f t="shared" si="10"/>
        <v>17000.000000000004</v>
      </c>
      <c r="BL22" s="10">
        <f t="shared" si="10"/>
        <v>17000.000000000004</v>
      </c>
      <c r="BM22" s="10">
        <f t="shared" ref="BM22:CR22" si="11">SUM(BM23:BM32)</f>
        <v>17000.000000000004</v>
      </c>
      <c r="BN22" s="10">
        <f t="shared" si="11"/>
        <v>0</v>
      </c>
      <c r="BO22" s="10">
        <f t="shared" si="11"/>
        <v>0</v>
      </c>
      <c r="BP22" s="10">
        <f t="shared" si="11"/>
        <v>0</v>
      </c>
      <c r="BQ22" s="10">
        <f t="shared" si="11"/>
        <v>0</v>
      </c>
      <c r="BR22" s="10">
        <f t="shared" si="11"/>
        <v>0</v>
      </c>
      <c r="BS22" s="10">
        <f t="shared" si="11"/>
        <v>0</v>
      </c>
      <c r="BT22" s="10">
        <f t="shared" si="11"/>
        <v>14420.9</v>
      </c>
      <c r="BU22" s="10">
        <f t="shared" si="11"/>
        <v>14420.9</v>
      </c>
      <c r="BV22" s="10">
        <f t="shared" si="11"/>
        <v>0</v>
      </c>
      <c r="BW22" s="10">
        <f t="shared" si="11"/>
        <v>0</v>
      </c>
      <c r="BX22" s="10">
        <f t="shared" si="11"/>
        <v>0</v>
      </c>
      <c r="BY22" s="10">
        <f t="shared" si="11"/>
        <v>17354</v>
      </c>
      <c r="BZ22" s="10">
        <f t="shared" si="11"/>
        <v>17354</v>
      </c>
      <c r="CA22" s="10">
        <f t="shared" si="11"/>
        <v>0</v>
      </c>
      <c r="CB22" s="10">
        <f t="shared" si="11"/>
        <v>0</v>
      </c>
      <c r="CC22" s="10">
        <f t="shared" si="11"/>
        <v>0</v>
      </c>
      <c r="CD22" s="10">
        <f t="shared" si="11"/>
        <v>18012.2</v>
      </c>
      <c r="CE22" s="10">
        <f t="shared" si="11"/>
        <v>18012.2</v>
      </c>
      <c r="CF22" s="10">
        <f t="shared" si="11"/>
        <v>0</v>
      </c>
      <c r="CG22" s="10">
        <f t="shared" si="11"/>
        <v>0</v>
      </c>
      <c r="CH22" s="10">
        <f t="shared" si="11"/>
        <v>0</v>
      </c>
      <c r="CI22" s="10">
        <f t="shared" si="11"/>
        <v>18012.2</v>
      </c>
      <c r="CJ22" s="10">
        <f t="shared" si="11"/>
        <v>18012.2</v>
      </c>
      <c r="CK22" s="10">
        <f t="shared" si="11"/>
        <v>0</v>
      </c>
      <c r="CL22" s="10">
        <f t="shared" si="11"/>
        <v>0</v>
      </c>
      <c r="CM22" s="10">
        <f t="shared" si="11"/>
        <v>0</v>
      </c>
      <c r="CN22" s="10">
        <f t="shared" si="11"/>
        <v>17000.000000000004</v>
      </c>
      <c r="CO22" s="10">
        <f t="shared" si="11"/>
        <v>17000.000000000004</v>
      </c>
      <c r="CP22" s="10">
        <f t="shared" si="11"/>
        <v>0</v>
      </c>
      <c r="CQ22" s="10">
        <f t="shared" si="11"/>
        <v>0</v>
      </c>
      <c r="CR22" s="10">
        <f t="shared" si="11"/>
        <v>0</v>
      </c>
      <c r="CS22" s="10">
        <f t="shared" ref="CS22:DQ22" si="12">SUM(CS23:CS32)</f>
        <v>14420.9</v>
      </c>
      <c r="CT22" s="10">
        <f t="shared" si="12"/>
        <v>14420.9</v>
      </c>
      <c r="CU22" s="10">
        <f t="shared" si="12"/>
        <v>0</v>
      </c>
      <c r="CV22" s="10">
        <f t="shared" si="12"/>
        <v>0</v>
      </c>
      <c r="CW22" s="10">
        <f t="shared" si="12"/>
        <v>0</v>
      </c>
      <c r="CX22" s="10">
        <f t="shared" si="12"/>
        <v>17354</v>
      </c>
      <c r="CY22" s="10">
        <f t="shared" si="12"/>
        <v>17354</v>
      </c>
      <c r="CZ22" s="10">
        <f t="shared" si="12"/>
        <v>0</v>
      </c>
      <c r="DA22" s="10">
        <f t="shared" si="12"/>
        <v>0</v>
      </c>
      <c r="DB22" s="10">
        <f t="shared" si="12"/>
        <v>0</v>
      </c>
      <c r="DC22" s="10">
        <f t="shared" si="12"/>
        <v>17000.000000000004</v>
      </c>
      <c r="DD22" s="10">
        <f t="shared" si="12"/>
        <v>17000.000000000004</v>
      </c>
      <c r="DE22" s="10">
        <f t="shared" si="12"/>
        <v>0</v>
      </c>
      <c r="DF22" s="10">
        <f t="shared" si="12"/>
        <v>0</v>
      </c>
      <c r="DG22" s="10">
        <f t="shared" si="12"/>
        <v>0</v>
      </c>
      <c r="DH22" s="10">
        <f t="shared" si="12"/>
        <v>14420.9</v>
      </c>
      <c r="DI22" s="10">
        <f t="shared" si="12"/>
        <v>14420.9</v>
      </c>
      <c r="DJ22" s="10">
        <f t="shared" si="12"/>
        <v>0</v>
      </c>
      <c r="DK22" s="10">
        <f t="shared" si="12"/>
        <v>0</v>
      </c>
      <c r="DL22" s="10">
        <f t="shared" si="12"/>
        <v>0</v>
      </c>
      <c r="DM22" s="10">
        <f t="shared" si="12"/>
        <v>17354</v>
      </c>
      <c r="DN22" s="10">
        <f t="shared" si="12"/>
        <v>17354</v>
      </c>
      <c r="DO22" s="10">
        <f t="shared" si="12"/>
        <v>0</v>
      </c>
      <c r="DP22" s="10">
        <f t="shared" si="12"/>
        <v>0</v>
      </c>
      <c r="DQ22" s="10">
        <f t="shared" si="12"/>
        <v>0</v>
      </c>
      <c r="DR22" s="10"/>
    </row>
    <row r="23" spans="1:122" ht="94.2" thickBot="1" x14ac:dyDescent="0.3">
      <c r="A23" s="27" t="s">
        <v>91</v>
      </c>
      <c r="B23" s="27" t="s">
        <v>71</v>
      </c>
      <c r="C23" s="24">
        <v>3102</v>
      </c>
      <c r="D23" s="21"/>
      <c r="E23" s="9"/>
      <c r="F23" s="9"/>
      <c r="G23" s="9"/>
      <c r="H23" s="9"/>
      <c r="I23" s="9"/>
      <c r="J23" s="9"/>
      <c r="K23" s="39" t="s">
        <v>143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>
        <v>1004</v>
      </c>
      <c r="AF23" s="37">
        <f t="shared" si="6"/>
        <v>2474.8000000000002</v>
      </c>
      <c r="AG23" s="10">
        <v>2474.8000000000002</v>
      </c>
      <c r="AH23" s="10">
        <v>2474.8000000000002</v>
      </c>
      <c r="AI23" s="10">
        <v>2474.8000000000002</v>
      </c>
      <c r="AJ23" s="10"/>
      <c r="AK23" s="10"/>
      <c r="AL23" s="10"/>
      <c r="AM23" s="10"/>
      <c r="AN23" s="10"/>
      <c r="AO23" s="10"/>
      <c r="AP23" s="10">
        <v>1828.7</v>
      </c>
      <c r="AQ23" s="10">
        <v>1828.7</v>
      </c>
      <c r="AR23" s="10"/>
      <c r="AS23" s="10"/>
      <c r="AT23" s="10"/>
      <c r="AU23" s="10">
        <v>2313.1999999999998</v>
      </c>
      <c r="AV23" s="10">
        <v>2313.1999999999998</v>
      </c>
      <c r="AW23" s="10"/>
      <c r="AX23" s="10"/>
      <c r="AY23" s="10"/>
      <c r="AZ23" s="10">
        <v>2400.6999999999998</v>
      </c>
      <c r="BA23" s="10">
        <v>2400.6999999999998</v>
      </c>
      <c r="BB23" s="10"/>
      <c r="BC23" s="10"/>
      <c r="BD23" s="10"/>
      <c r="BE23" s="10">
        <v>2400.6999999999998</v>
      </c>
      <c r="BF23" s="10">
        <v>2400.6999999999998</v>
      </c>
      <c r="BG23" s="10"/>
      <c r="BH23" s="10"/>
      <c r="BI23" s="10"/>
      <c r="BJ23" s="10">
        <v>2474.8000000000002</v>
      </c>
      <c r="BK23" s="10">
        <v>2474.8000000000002</v>
      </c>
      <c r="BL23" s="10">
        <v>2474.8000000000002</v>
      </c>
      <c r="BM23" s="10">
        <v>2474.8000000000002</v>
      </c>
      <c r="BN23" s="10"/>
      <c r="BO23" s="10"/>
      <c r="BP23" s="10"/>
      <c r="BQ23" s="10"/>
      <c r="BR23" s="10"/>
      <c r="BS23" s="10"/>
      <c r="BT23" s="10">
        <v>1828.7</v>
      </c>
      <c r="BU23" s="10">
        <v>1828.7</v>
      </c>
      <c r="BV23" s="10"/>
      <c r="BW23" s="10"/>
      <c r="BX23" s="10"/>
      <c r="BY23" s="10">
        <v>2313.1999999999998</v>
      </c>
      <c r="BZ23" s="10">
        <v>2313.1999999999998</v>
      </c>
      <c r="CA23" s="10"/>
      <c r="CB23" s="10"/>
      <c r="CC23" s="10"/>
      <c r="CD23" s="10">
        <v>2400.6999999999998</v>
      </c>
      <c r="CE23" s="10">
        <v>2400.6999999999998</v>
      </c>
      <c r="CF23" s="10"/>
      <c r="CG23" s="10"/>
      <c r="CH23" s="10"/>
      <c r="CI23" s="10">
        <v>2400.6999999999998</v>
      </c>
      <c r="CJ23" s="10">
        <v>2400.6999999999998</v>
      </c>
      <c r="CK23" s="10"/>
      <c r="CL23" s="10"/>
      <c r="CM23" s="10"/>
      <c r="CN23" s="10">
        <v>2474.8000000000002</v>
      </c>
      <c r="CO23" s="10">
        <v>2474.8000000000002</v>
      </c>
      <c r="CP23" s="10"/>
      <c r="CQ23" s="10"/>
      <c r="CR23" s="10"/>
      <c r="CS23" s="10">
        <v>1828.7</v>
      </c>
      <c r="CT23" s="10">
        <v>1828.7</v>
      </c>
      <c r="CU23" s="10"/>
      <c r="CV23" s="10"/>
      <c r="CW23" s="10"/>
      <c r="CX23" s="10">
        <v>2313.1999999999998</v>
      </c>
      <c r="CY23" s="10">
        <v>2313.1999999999998</v>
      </c>
      <c r="CZ23" s="10"/>
      <c r="DA23" s="10"/>
      <c r="DB23" s="10"/>
      <c r="DC23" s="10">
        <v>2474.8000000000002</v>
      </c>
      <c r="DD23" s="10">
        <v>2474.8000000000002</v>
      </c>
      <c r="DE23" s="10"/>
      <c r="DF23" s="10"/>
      <c r="DG23" s="10"/>
      <c r="DH23" s="10">
        <v>1828.7</v>
      </c>
      <c r="DI23" s="10">
        <v>1828.7</v>
      </c>
      <c r="DJ23" s="10"/>
      <c r="DK23" s="10"/>
      <c r="DL23" s="10"/>
      <c r="DM23" s="10">
        <v>2313.1999999999998</v>
      </c>
      <c r="DN23" s="10">
        <v>2313.1999999999998</v>
      </c>
      <c r="DO23" s="10"/>
      <c r="DP23" s="10"/>
      <c r="DQ23" s="10"/>
      <c r="DR23" s="35" t="s">
        <v>135</v>
      </c>
    </row>
    <row r="24" spans="1:122" ht="109.8" thickBot="1" x14ac:dyDescent="0.3">
      <c r="A24" s="27" t="s">
        <v>92</v>
      </c>
      <c r="B24" s="27" t="s">
        <v>72</v>
      </c>
      <c r="C24" s="24">
        <v>3105</v>
      </c>
      <c r="D24" s="21"/>
      <c r="E24" s="9"/>
      <c r="F24" s="9"/>
      <c r="G24" s="9"/>
      <c r="H24" s="9"/>
      <c r="I24" s="9"/>
      <c r="J24" s="9"/>
      <c r="K24" s="39" t="s">
        <v>142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>
        <v>1003</v>
      </c>
      <c r="AF24" s="37">
        <f t="shared" si="6"/>
        <v>2999.5</v>
      </c>
      <c r="AG24" s="10">
        <v>2999.5</v>
      </c>
      <c r="AH24" s="10">
        <v>2999.5</v>
      </c>
      <c r="AI24" s="10">
        <v>2999.5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>
        <v>2999.5</v>
      </c>
      <c r="BK24" s="10">
        <v>2999.5</v>
      </c>
      <c r="BL24" s="10">
        <v>2999.5</v>
      </c>
      <c r="BM24" s="10">
        <v>2999.5</v>
      </c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>
        <v>2999.5</v>
      </c>
      <c r="CO24" s="10">
        <v>2999.5</v>
      </c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>
        <v>2999.5</v>
      </c>
      <c r="DD24" s="10">
        <v>2999.5</v>
      </c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31" t="s">
        <v>135</v>
      </c>
    </row>
    <row r="25" spans="1:122" ht="94.2" thickBot="1" x14ac:dyDescent="0.3">
      <c r="A25" s="27" t="s">
        <v>93</v>
      </c>
      <c r="B25" s="27" t="s">
        <v>73</v>
      </c>
      <c r="C25" s="24">
        <v>3107</v>
      </c>
      <c r="D25" s="21"/>
      <c r="E25" s="9"/>
      <c r="F25" s="9"/>
      <c r="G25" s="9"/>
      <c r="H25" s="9"/>
      <c r="I25" s="9"/>
      <c r="J25" s="9"/>
      <c r="K25" s="39" t="s">
        <v>143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>
        <v>1003</v>
      </c>
      <c r="AF25" s="37">
        <f t="shared" si="6"/>
        <v>0</v>
      </c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>
        <v>779.4</v>
      </c>
      <c r="BA25" s="10">
        <v>779.4</v>
      </c>
      <c r="BB25" s="10"/>
      <c r="BC25" s="10"/>
      <c r="BD25" s="10"/>
      <c r="BE25" s="10">
        <v>779.4</v>
      </c>
      <c r="BF25" s="10">
        <v>779.4</v>
      </c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>
        <v>779.4</v>
      </c>
      <c r="CE25" s="10">
        <v>779.4</v>
      </c>
      <c r="CF25" s="10"/>
      <c r="CG25" s="10"/>
      <c r="CH25" s="10"/>
      <c r="CI25" s="10">
        <v>779.4</v>
      </c>
      <c r="CJ25" s="10">
        <v>779.4</v>
      </c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31" t="s">
        <v>135</v>
      </c>
    </row>
    <row r="26" spans="1:122" ht="150" customHeight="1" x14ac:dyDescent="0.3">
      <c r="A26" s="27" t="s">
        <v>94</v>
      </c>
      <c r="B26" s="27" t="s">
        <v>74</v>
      </c>
      <c r="C26" s="24">
        <v>3108</v>
      </c>
      <c r="D26" s="21"/>
      <c r="E26" s="9"/>
      <c r="F26" s="9"/>
      <c r="G26" s="9"/>
      <c r="H26" s="9"/>
      <c r="I26" s="9"/>
      <c r="J26" s="9"/>
      <c r="K26" s="38" t="s">
        <v>139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4" t="s">
        <v>136</v>
      </c>
      <c r="AF26" s="37">
        <f t="shared" si="6"/>
        <v>1756.4</v>
      </c>
      <c r="AG26" s="10">
        <v>1756.4</v>
      </c>
      <c r="AH26" s="10">
        <v>1756.4</v>
      </c>
      <c r="AI26" s="10">
        <v>1756.4</v>
      </c>
      <c r="AJ26" s="10"/>
      <c r="AK26" s="10"/>
      <c r="AL26" s="10"/>
      <c r="AM26" s="10"/>
      <c r="AN26" s="10"/>
      <c r="AO26" s="10"/>
      <c r="AP26" s="10">
        <v>1774.2</v>
      </c>
      <c r="AQ26" s="10">
        <v>1774.2</v>
      </c>
      <c r="AR26" s="10"/>
      <c r="AS26" s="10"/>
      <c r="AT26" s="10"/>
      <c r="AU26" s="10">
        <v>1772.7</v>
      </c>
      <c r="AV26" s="10">
        <v>1772.7</v>
      </c>
      <c r="AW26" s="10"/>
      <c r="AX26" s="10"/>
      <c r="AY26" s="10"/>
      <c r="AZ26" s="10">
        <v>1772.7</v>
      </c>
      <c r="BA26" s="10">
        <v>1772.7</v>
      </c>
      <c r="BB26" s="10"/>
      <c r="BC26" s="10"/>
      <c r="BD26" s="10"/>
      <c r="BE26" s="10">
        <v>1772.7</v>
      </c>
      <c r="BF26" s="10">
        <v>1772.7</v>
      </c>
      <c r="BG26" s="10"/>
      <c r="BH26" s="10"/>
      <c r="BI26" s="10"/>
      <c r="BJ26" s="10">
        <v>1756.4</v>
      </c>
      <c r="BK26" s="10">
        <v>1756.4</v>
      </c>
      <c r="BL26" s="10">
        <v>1756.4</v>
      </c>
      <c r="BM26" s="10">
        <v>1756.4</v>
      </c>
      <c r="BN26" s="10"/>
      <c r="BO26" s="10"/>
      <c r="BP26" s="10"/>
      <c r="BQ26" s="10"/>
      <c r="BR26" s="10"/>
      <c r="BS26" s="10"/>
      <c r="BT26" s="10">
        <v>1774.2</v>
      </c>
      <c r="BU26" s="10">
        <v>1774.2</v>
      </c>
      <c r="BV26" s="10"/>
      <c r="BW26" s="10"/>
      <c r="BX26" s="10"/>
      <c r="BY26" s="10">
        <v>1772.7</v>
      </c>
      <c r="BZ26" s="10">
        <v>1772.7</v>
      </c>
      <c r="CA26" s="10"/>
      <c r="CB26" s="10"/>
      <c r="CC26" s="10"/>
      <c r="CD26" s="10">
        <v>1772.7</v>
      </c>
      <c r="CE26" s="10">
        <v>1772.7</v>
      </c>
      <c r="CF26" s="10"/>
      <c r="CG26" s="10"/>
      <c r="CH26" s="10"/>
      <c r="CI26" s="10">
        <v>1772.7</v>
      </c>
      <c r="CJ26" s="10">
        <v>1772.7</v>
      </c>
      <c r="CK26" s="10"/>
      <c r="CL26" s="10"/>
      <c r="CM26" s="10"/>
      <c r="CN26" s="10">
        <v>1756.4</v>
      </c>
      <c r="CO26" s="10">
        <v>1756.4</v>
      </c>
      <c r="CP26" s="10"/>
      <c r="CQ26" s="10"/>
      <c r="CR26" s="10"/>
      <c r="CS26" s="10">
        <v>1774.2</v>
      </c>
      <c r="CT26" s="10">
        <v>1774.2</v>
      </c>
      <c r="CU26" s="10"/>
      <c r="CV26" s="10"/>
      <c r="CW26" s="10"/>
      <c r="CX26" s="10">
        <v>1772.7</v>
      </c>
      <c r="CY26" s="10">
        <v>1772.7</v>
      </c>
      <c r="CZ26" s="10"/>
      <c r="DA26" s="10"/>
      <c r="DB26" s="10"/>
      <c r="DC26" s="10">
        <v>1756.4</v>
      </c>
      <c r="DD26" s="10">
        <v>1756.4</v>
      </c>
      <c r="DE26" s="10"/>
      <c r="DF26" s="10"/>
      <c r="DG26" s="10"/>
      <c r="DH26" s="10">
        <v>1774.2</v>
      </c>
      <c r="DI26" s="10">
        <v>1774.2</v>
      </c>
      <c r="DJ26" s="10"/>
      <c r="DK26" s="10"/>
      <c r="DL26" s="10"/>
      <c r="DM26" s="10">
        <v>1772.7</v>
      </c>
      <c r="DN26" s="10">
        <v>1772.7</v>
      </c>
      <c r="DO26" s="10"/>
      <c r="DP26" s="10"/>
      <c r="DQ26" s="10"/>
      <c r="DR26" s="31" t="s">
        <v>135</v>
      </c>
    </row>
    <row r="27" spans="1:122" ht="109.2" x14ac:dyDescent="0.3">
      <c r="A27" s="27" t="s">
        <v>95</v>
      </c>
      <c r="B27" s="27" t="s">
        <v>75</v>
      </c>
      <c r="C27" s="24">
        <v>3109</v>
      </c>
      <c r="D27" s="21"/>
      <c r="E27" s="9"/>
      <c r="F27" s="9"/>
      <c r="G27" s="9"/>
      <c r="H27" s="9"/>
      <c r="I27" s="9"/>
      <c r="J27" s="9"/>
      <c r="K27" s="38" t="s">
        <v>139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4" t="s">
        <v>136</v>
      </c>
      <c r="AF27" s="37">
        <f t="shared" si="6"/>
        <v>3385</v>
      </c>
      <c r="AG27" s="10">
        <v>3385</v>
      </c>
      <c r="AH27" s="10">
        <v>3385</v>
      </c>
      <c r="AI27" s="10">
        <v>3385</v>
      </c>
      <c r="AJ27" s="10"/>
      <c r="AK27" s="10"/>
      <c r="AL27" s="10"/>
      <c r="AM27" s="10"/>
      <c r="AN27" s="10"/>
      <c r="AO27" s="10"/>
      <c r="AP27" s="10">
        <v>3145.1</v>
      </c>
      <c r="AQ27" s="10">
        <v>3145.1</v>
      </c>
      <c r="AR27" s="10"/>
      <c r="AS27" s="10"/>
      <c r="AT27" s="10"/>
      <c r="AU27" s="10">
        <v>3167.7</v>
      </c>
      <c r="AV27" s="10">
        <v>3167.7</v>
      </c>
      <c r="AW27" s="10"/>
      <c r="AX27" s="10"/>
      <c r="AY27" s="10"/>
      <c r="AZ27" s="10">
        <v>3167.7</v>
      </c>
      <c r="BA27" s="10">
        <v>3167.7</v>
      </c>
      <c r="BB27" s="10"/>
      <c r="BC27" s="10"/>
      <c r="BD27" s="10"/>
      <c r="BE27" s="10">
        <v>3167.7</v>
      </c>
      <c r="BF27" s="10">
        <v>3167.7</v>
      </c>
      <c r="BG27" s="10"/>
      <c r="BH27" s="10"/>
      <c r="BI27" s="10"/>
      <c r="BJ27" s="10">
        <v>3385</v>
      </c>
      <c r="BK27" s="10">
        <v>3385</v>
      </c>
      <c r="BL27" s="10">
        <v>3385</v>
      </c>
      <c r="BM27" s="10">
        <v>3385</v>
      </c>
      <c r="BN27" s="10"/>
      <c r="BO27" s="10"/>
      <c r="BP27" s="10"/>
      <c r="BQ27" s="10"/>
      <c r="BR27" s="10"/>
      <c r="BS27" s="10"/>
      <c r="BT27" s="10">
        <v>3145.1</v>
      </c>
      <c r="BU27" s="10">
        <v>3145.1</v>
      </c>
      <c r="BV27" s="10"/>
      <c r="BW27" s="10"/>
      <c r="BX27" s="10"/>
      <c r="BY27" s="10">
        <v>3167.7</v>
      </c>
      <c r="BZ27" s="10">
        <v>3167.7</v>
      </c>
      <c r="CA27" s="10"/>
      <c r="CB27" s="10"/>
      <c r="CC27" s="10"/>
      <c r="CD27" s="10">
        <v>3167.7</v>
      </c>
      <c r="CE27" s="10">
        <v>3167.7</v>
      </c>
      <c r="CF27" s="10"/>
      <c r="CG27" s="10"/>
      <c r="CH27" s="10"/>
      <c r="CI27" s="10">
        <v>3167.7</v>
      </c>
      <c r="CJ27" s="10">
        <v>3167.7</v>
      </c>
      <c r="CK27" s="10"/>
      <c r="CL27" s="10"/>
      <c r="CM27" s="10"/>
      <c r="CN27" s="10">
        <v>3385</v>
      </c>
      <c r="CO27" s="10">
        <v>3385</v>
      </c>
      <c r="CP27" s="10"/>
      <c r="CQ27" s="10"/>
      <c r="CR27" s="10"/>
      <c r="CS27" s="10">
        <v>3145.1</v>
      </c>
      <c r="CT27" s="10">
        <v>3145.1</v>
      </c>
      <c r="CU27" s="10"/>
      <c r="CV27" s="10"/>
      <c r="CW27" s="10"/>
      <c r="CX27" s="10">
        <v>3167.7</v>
      </c>
      <c r="CY27" s="10">
        <v>3167.7</v>
      </c>
      <c r="CZ27" s="10"/>
      <c r="DA27" s="10"/>
      <c r="DB27" s="10"/>
      <c r="DC27" s="10">
        <v>3385</v>
      </c>
      <c r="DD27" s="10">
        <v>3385</v>
      </c>
      <c r="DE27" s="10"/>
      <c r="DF27" s="10"/>
      <c r="DG27" s="10"/>
      <c r="DH27" s="10">
        <v>3145.1</v>
      </c>
      <c r="DI27" s="10">
        <v>3145.1</v>
      </c>
      <c r="DJ27" s="10"/>
      <c r="DK27" s="10"/>
      <c r="DL27" s="10"/>
      <c r="DM27" s="10">
        <v>3167.7</v>
      </c>
      <c r="DN27" s="10">
        <v>3167.7</v>
      </c>
      <c r="DO27" s="10"/>
      <c r="DP27" s="10"/>
      <c r="DQ27" s="10"/>
      <c r="DR27" s="31" t="s">
        <v>135</v>
      </c>
    </row>
    <row r="28" spans="1:122" ht="150" customHeight="1" x14ac:dyDescent="0.3">
      <c r="A28" s="27" t="s">
        <v>96</v>
      </c>
      <c r="B28" s="27" t="s">
        <v>76</v>
      </c>
      <c r="C28" s="24">
        <v>3111</v>
      </c>
      <c r="D28" s="21"/>
      <c r="E28" s="9"/>
      <c r="F28" s="9"/>
      <c r="G28" s="9"/>
      <c r="H28" s="9"/>
      <c r="I28" s="9"/>
      <c r="J28" s="9"/>
      <c r="K28" s="38" t="s">
        <v>139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 t="s">
        <v>136</v>
      </c>
      <c r="AF28" s="37">
        <f t="shared" si="6"/>
        <v>16</v>
      </c>
      <c r="AG28" s="10">
        <v>16</v>
      </c>
      <c r="AH28" s="10">
        <v>16</v>
      </c>
      <c r="AI28" s="10">
        <v>16</v>
      </c>
      <c r="AJ28" s="10"/>
      <c r="AK28" s="10"/>
      <c r="AL28" s="10"/>
      <c r="AM28" s="10"/>
      <c r="AN28" s="10"/>
      <c r="AO28" s="10"/>
      <c r="AP28" s="10">
        <v>9.5</v>
      </c>
      <c r="AQ28" s="10">
        <v>9.5</v>
      </c>
      <c r="AR28" s="10"/>
      <c r="AS28" s="10"/>
      <c r="AT28" s="10"/>
      <c r="AU28" s="10">
        <v>7.5</v>
      </c>
      <c r="AV28" s="10">
        <v>7.5</v>
      </c>
      <c r="AW28" s="10"/>
      <c r="AX28" s="10"/>
      <c r="AY28" s="10"/>
      <c r="AZ28" s="10">
        <v>6.1</v>
      </c>
      <c r="BA28" s="10">
        <v>6.1</v>
      </c>
      <c r="BB28" s="10"/>
      <c r="BC28" s="10"/>
      <c r="BD28" s="10"/>
      <c r="BE28" s="10">
        <v>6.1</v>
      </c>
      <c r="BF28" s="10">
        <v>6.1</v>
      </c>
      <c r="BG28" s="10"/>
      <c r="BH28" s="10"/>
      <c r="BI28" s="10"/>
      <c r="BJ28" s="10">
        <v>16</v>
      </c>
      <c r="BK28" s="10">
        <v>16</v>
      </c>
      <c r="BL28" s="10">
        <v>16</v>
      </c>
      <c r="BM28" s="10">
        <v>16</v>
      </c>
      <c r="BN28" s="10"/>
      <c r="BO28" s="10"/>
      <c r="BP28" s="10"/>
      <c r="BQ28" s="10"/>
      <c r="BR28" s="10"/>
      <c r="BS28" s="10"/>
      <c r="BT28" s="10">
        <v>9.5</v>
      </c>
      <c r="BU28" s="10">
        <v>9.5</v>
      </c>
      <c r="BV28" s="10"/>
      <c r="BW28" s="10"/>
      <c r="BX28" s="10"/>
      <c r="BY28" s="10">
        <v>7.5</v>
      </c>
      <c r="BZ28" s="10">
        <v>7.5</v>
      </c>
      <c r="CA28" s="10"/>
      <c r="CB28" s="10"/>
      <c r="CC28" s="10"/>
      <c r="CD28" s="10">
        <v>6.1</v>
      </c>
      <c r="CE28" s="10">
        <v>6.1</v>
      </c>
      <c r="CF28" s="10"/>
      <c r="CG28" s="10"/>
      <c r="CH28" s="10"/>
      <c r="CI28" s="10">
        <v>6.1</v>
      </c>
      <c r="CJ28" s="10">
        <v>6.1</v>
      </c>
      <c r="CK28" s="10"/>
      <c r="CL28" s="10"/>
      <c r="CM28" s="10"/>
      <c r="CN28" s="10">
        <v>16</v>
      </c>
      <c r="CO28" s="10">
        <v>16</v>
      </c>
      <c r="CP28" s="10"/>
      <c r="CQ28" s="10"/>
      <c r="CR28" s="10"/>
      <c r="CS28" s="10">
        <v>9.5</v>
      </c>
      <c r="CT28" s="10">
        <v>9.5</v>
      </c>
      <c r="CU28" s="10"/>
      <c r="CV28" s="10"/>
      <c r="CW28" s="10"/>
      <c r="CX28" s="10">
        <v>7.5</v>
      </c>
      <c r="CY28" s="10">
        <v>7.5</v>
      </c>
      <c r="CZ28" s="10"/>
      <c r="DA28" s="10"/>
      <c r="DB28" s="10"/>
      <c r="DC28" s="10">
        <v>16</v>
      </c>
      <c r="DD28" s="10">
        <v>16</v>
      </c>
      <c r="DE28" s="10"/>
      <c r="DF28" s="10"/>
      <c r="DG28" s="10"/>
      <c r="DH28" s="10">
        <v>9.5</v>
      </c>
      <c r="DI28" s="10">
        <v>9.5</v>
      </c>
      <c r="DJ28" s="10"/>
      <c r="DK28" s="10"/>
      <c r="DL28" s="10"/>
      <c r="DM28" s="10">
        <v>7.5</v>
      </c>
      <c r="DN28" s="10">
        <v>7.5</v>
      </c>
      <c r="DO28" s="10"/>
      <c r="DP28" s="10"/>
      <c r="DQ28" s="10"/>
      <c r="DR28" s="31" t="s">
        <v>135</v>
      </c>
    </row>
    <row r="29" spans="1:122" ht="150" customHeight="1" x14ac:dyDescent="0.3">
      <c r="A29" s="27" t="s">
        <v>97</v>
      </c>
      <c r="B29" s="27" t="s">
        <v>77</v>
      </c>
      <c r="C29" s="24">
        <v>3112</v>
      </c>
      <c r="D29" s="21"/>
      <c r="E29" s="9"/>
      <c r="F29" s="9"/>
      <c r="G29" s="9"/>
      <c r="H29" s="9"/>
      <c r="I29" s="9"/>
      <c r="J29" s="9"/>
      <c r="K29" s="38" t="s">
        <v>139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 t="s">
        <v>136</v>
      </c>
      <c r="AF29" s="37">
        <f t="shared" si="6"/>
        <v>2139.6999999999998</v>
      </c>
      <c r="AG29" s="10">
        <v>2139.6999999999998</v>
      </c>
      <c r="AH29" s="10">
        <v>2139.6999999999998</v>
      </c>
      <c r="AI29" s="10">
        <v>2139.6999999999998</v>
      </c>
      <c r="AJ29" s="10"/>
      <c r="AK29" s="10"/>
      <c r="AL29" s="10"/>
      <c r="AM29" s="10"/>
      <c r="AN29" s="10"/>
      <c r="AO29" s="10"/>
      <c r="AP29" s="10">
        <v>3263.8</v>
      </c>
      <c r="AQ29" s="10">
        <v>3263.8</v>
      </c>
      <c r="AR29" s="10"/>
      <c r="AS29" s="10"/>
      <c r="AT29" s="10"/>
      <c r="AU29" s="10">
        <v>4662.5</v>
      </c>
      <c r="AV29" s="10">
        <v>4662.5</v>
      </c>
      <c r="AW29" s="10"/>
      <c r="AX29" s="10"/>
      <c r="AY29" s="10"/>
      <c r="AZ29" s="10">
        <v>4662.5</v>
      </c>
      <c r="BA29" s="10">
        <v>4662.5</v>
      </c>
      <c r="BB29" s="10"/>
      <c r="BC29" s="10"/>
      <c r="BD29" s="10"/>
      <c r="BE29" s="10">
        <v>4662.5</v>
      </c>
      <c r="BF29" s="10">
        <v>4662.5</v>
      </c>
      <c r="BG29" s="10"/>
      <c r="BH29" s="10"/>
      <c r="BI29" s="10"/>
      <c r="BJ29" s="10">
        <v>2139.6999999999998</v>
      </c>
      <c r="BK29" s="10">
        <v>2139.6999999999998</v>
      </c>
      <c r="BL29" s="10">
        <v>2139.6999999999998</v>
      </c>
      <c r="BM29" s="10">
        <v>2139.6999999999998</v>
      </c>
      <c r="BN29" s="10"/>
      <c r="BO29" s="10"/>
      <c r="BP29" s="10"/>
      <c r="BQ29" s="10"/>
      <c r="BR29" s="10"/>
      <c r="BS29" s="10"/>
      <c r="BT29" s="10">
        <v>3263.8</v>
      </c>
      <c r="BU29" s="10">
        <v>3263.8</v>
      </c>
      <c r="BV29" s="10"/>
      <c r="BW29" s="10"/>
      <c r="BX29" s="10"/>
      <c r="BY29" s="10">
        <v>4662.5</v>
      </c>
      <c r="BZ29" s="10">
        <v>4662.5</v>
      </c>
      <c r="CA29" s="10"/>
      <c r="CB29" s="10"/>
      <c r="CC29" s="10"/>
      <c r="CD29" s="10">
        <v>4662.5</v>
      </c>
      <c r="CE29" s="10">
        <v>4662.5</v>
      </c>
      <c r="CF29" s="10"/>
      <c r="CG29" s="10"/>
      <c r="CH29" s="10"/>
      <c r="CI29" s="10">
        <v>4662.5</v>
      </c>
      <c r="CJ29" s="10">
        <v>4662.5</v>
      </c>
      <c r="CK29" s="10"/>
      <c r="CL29" s="10"/>
      <c r="CM29" s="10"/>
      <c r="CN29" s="10">
        <v>2139.6999999999998</v>
      </c>
      <c r="CO29" s="10">
        <v>2139.6999999999998</v>
      </c>
      <c r="CP29" s="10"/>
      <c r="CQ29" s="10"/>
      <c r="CR29" s="10"/>
      <c r="CS29" s="10">
        <v>3263.8</v>
      </c>
      <c r="CT29" s="10">
        <v>3263.8</v>
      </c>
      <c r="CU29" s="10"/>
      <c r="CV29" s="10"/>
      <c r="CW29" s="10"/>
      <c r="CX29" s="10">
        <v>4662.5</v>
      </c>
      <c r="CY29" s="10">
        <v>4662.5</v>
      </c>
      <c r="CZ29" s="10"/>
      <c r="DA29" s="10"/>
      <c r="DB29" s="10"/>
      <c r="DC29" s="10">
        <v>2139.6999999999998</v>
      </c>
      <c r="DD29" s="10">
        <v>2139.6999999999998</v>
      </c>
      <c r="DE29" s="10"/>
      <c r="DF29" s="10"/>
      <c r="DG29" s="10"/>
      <c r="DH29" s="10">
        <v>3263.8</v>
      </c>
      <c r="DI29" s="10">
        <v>3263.8</v>
      </c>
      <c r="DJ29" s="10"/>
      <c r="DK29" s="10"/>
      <c r="DL29" s="10"/>
      <c r="DM29" s="10">
        <v>4662.5</v>
      </c>
      <c r="DN29" s="10">
        <v>4662.5</v>
      </c>
      <c r="DO29" s="10"/>
      <c r="DP29" s="10"/>
      <c r="DQ29" s="10"/>
      <c r="DR29" s="31" t="s">
        <v>135</v>
      </c>
    </row>
    <row r="30" spans="1:122" ht="150" customHeight="1" x14ac:dyDescent="0.3">
      <c r="A30" s="27" t="s">
        <v>98</v>
      </c>
      <c r="B30" s="27" t="s">
        <v>78</v>
      </c>
      <c r="C30" s="24">
        <v>3113</v>
      </c>
      <c r="D30" s="21"/>
      <c r="E30" s="9"/>
      <c r="F30" s="9"/>
      <c r="G30" s="9"/>
      <c r="H30" s="9"/>
      <c r="I30" s="9"/>
      <c r="J30" s="9"/>
      <c r="K30" s="38" t="s">
        <v>139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 t="s">
        <v>136</v>
      </c>
      <c r="AF30" s="37">
        <f t="shared" si="6"/>
        <v>1013.2</v>
      </c>
      <c r="AG30" s="10">
        <v>1013.2</v>
      </c>
      <c r="AH30" s="10">
        <v>1013.2</v>
      </c>
      <c r="AI30" s="10">
        <v>1013.2</v>
      </c>
      <c r="AJ30" s="10"/>
      <c r="AK30" s="10"/>
      <c r="AL30" s="10"/>
      <c r="AM30" s="10"/>
      <c r="AN30" s="10"/>
      <c r="AO30" s="10"/>
      <c r="AP30" s="10">
        <v>1547.6</v>
      </c>
      <c r="AQ30" s="10">
        <v>1547.6</v>
      </c>
      <c r="AR30" s="10"/>
      <c r="AS30" s="10"/>
      <c r="AT30" s="10"/>
      <c r="AU30" s="10">
        <v>2828.4</v>
      </c>
      <c r="AV30" s="10">
        <v>2828.4</v>
      </c>
      <c r="AW30" s="10"/>
      <c r="AX30" s="10"/>
      <c r="AY30" s="10"/>
      <c r="AZ30" s="10">
        <v>2870.1</v>
      </c>
      <c r="BA30" s="10">
        <v>2870.1</v>
      </c>
      <c r="BB30" s="10"/>
      <c r="BC30" s="10"/>
      <c r="BD30" s="10"/>
      <c r="BE30" s="10">
        <v>2870.1</v>
      </c>
      <c r="BF30" s="10">
        <v>2870.1</v>
      </c>
      <c r="BG30" s="10"/>
      <c r="BH30" s="10"/>
      <c r="BI30" s="10"/>
      <c r="BJ30" s="10">
        <v>1013.2</v>
      </c>
      <c r="BK30" s="10">
        <v>1013.2</v>
      </c>
      <c r="BL30" s="10">
        <v>1013.2</v>
      </c>
      <c r="BM30" s="10">
        <v>1013.2</v>
      </c>
      <c r="BN30" s="10"/>
      <c r="BO30" s="10"/>
      <c r="BP30" s="10"/>
      <c r="BQ30" s="10"/>
      <c r="BR30" s="10"/>
      <c r="BS30" s="10"/>
      <c r="BT30" s="10">
        <v>1547.6</v>
      </c>
      <c r="BU30" s="10">
        <v>1547.6</v>
      </c>
      <c r="BV30" s="10"/>
      <c r="BW30" s="10"/>
      <c r="BX30" s="10"/>
      <c r="BY30" s="10">
        <v>2828.4</v>
      </c>
      <c r="BZ30" s="10">
        <v>2828.4</v>
      </c>
      <c r="CA30" s="10"/>
      <c r="CB30" s="10"/>
      <c r="CC30" s="10"/>
      <c r="CD30" s="10">
        <v>2870.1</v>
      </c>
      <c r="CE30" s="10">
        <v>2870.1</v>
      </c>
      <c r="CF30" s="10"/>
      <c r="CG30" s="10"/>
      <c r="CH30" s="10"/>
      <c r="CI30" s="10">
        <v>2870.1</v>
      </c>
      <c r="CJ30" s="10">
        <v>2870.1</v>
      </c>
      <c r="CK30" s="10"/>
      <c r="CL30" s="10"/>
      <c r="CM30" s="10"/>
      <c r="CN30" s="10">
        <v>1013.2</v>
      </c>
      <c r="CO30" s="10">
        <v>1013.2</v>
      </c>
      <c r="CP30" s="10"/>
      <c r="CQ30" s="10"/>
      <c r="CR30" s="10"/>
      <c r="CS30" s="10">
        <v>1547.6</v>
      </c>
      <c r="CT30" s="10">
        <v>1547.6</v>
      </c>
      <c r="CU30" s="10"/>
      <c r="CV30" s="10"/>
      <c r="CW30" s="10"/>
      <c r="CX30" s="10">
        <v>2828.4</v>
      </c>
      <c r="CY30" s="10">
        <v>2828.4</v>
      </c>
      <c r="CZ30" s="10"/>
      <c r="DA30" s="10"/>
      <c r="DB30" s="10"/>
      <c r="DC30" s="10">
        <v>1013.2</v>
      </c>
      <c r="DD30" s="10">
        <v>1013.2</v>
      </c>
      <c r="DE30" s="10"/>
      <c r="DF30" s="10"/>
      <c r="DG30" s="10"/>
      <c r="DH30" s="10">
        <v>1547.6</v>
      </c>
      <c r="DI30" s="10">
        <v>1547.6</v>
      </c>
      <c r="DJ30" s="10"/>
      <c r="DK30" s="10"/>
      <c r="DL30" s="10"/>
      <c r="DM30" s="10">
        <v>2828.4</v>
      </c>
      <c r="DN30" s="10">
        <v>2828.4</v>
      </c>
      <c r="DO30" s="10"/>
      <c r="DP30" s="10"/>
      <c r="DQ30" s="10"/>
      <c r="DR30" s="31" t="s">
        <v>135</v>
      </c>
    </row>
    <row r="31" spans="1:122" ht="150" customHeight="1" x14ac:dyDescent="0.3">
      <c r="A31" s="27" t="s">
        <v>99</v>
      </c>
      <c r="B31" s="27" t="s">
        <v>79</v>
      </c>
      <c r="C31" s="24">
        <v>3114</v>
      </c>
      <c r="D31" s="21"/>
      <c r="E31" s="9"/>
      <c r="F31" s="9"/>
      <c r="G31" s="9"/>
      <c r="H31" s="9"/>
      <c r="I31" s="9"/>
      <c r="J31" s="9"/>
      <c r="K31" s="38" t="s">
        <v>139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 t="s">
        <v>136</v>
      </c>
      <c r="AF31" s="37">
        <f t="shared" si="6"/>
        <v>3215.4</v>
      </c>
      <c r="AG31" s="10">
        <v>3215.4</v>
      </c>
      <c r="AH31" s="10">
        <v>3215.4</v>
      </c>
      <c r="AI31" s="10">
        <v>3215.4</v>
      </c>
      <c r="AJ31" s="10"/>
      <c r="AK31" s="10"/>
      <c r="AL31" s="10"/>
      <c r="AM31" s="10"/>
      <c r="AN31" s="10"/>
      <c r="AO31" s="10"/>
      <c r="AP31" s="10">
        <v>2852</v>
      </c>
      <c r="AQ31" s="10">
        <v>2852</v>
      </c>
      <c r="AR31" s="10"/>
      <c r="AS31" s="10"/>
      <c r="AT31" s="10"/>
      <c r="AU31" s="10">
        <v>2602</v>
      </c>
      <c r="AV31" s="10">
        <v>2602</v>
      </c>
      <c r="AW31" s="10"/>
      <c r="AX31" s="10"/>
      <c r="AY31" s="10"/>
      <c r="AZ31" s="10">
        <v>2353</v>
      </c>
      <c r="BA31" s="10">
        <v>2353</v>
      </c>
      <c r="BB31" s="10"/>
      <c r="BC31" s="10"/>
      <c r="BD31" s="10"/>
      <c r="BE31" s="10">
        <v>2353</v>
      </c>
      <c r="BF31" s="10">
        <v>2353</v>
      </c>
      <c r="BG31" s="10"/>
      <c r="BH31" s="10"/>
      <c r="BI31" s="10"/>
      <c r="BJ31" s="10">
        <v>3215.4</v>
      </c>
      <c r="BK31" s="10">
        <v>3215.4</v>
      </c>
      <c r="BL31" s="10">
        <v>3215.4</v>
      </c>
      <c r="BM31" s="10">
        <v>3215.4</v>
      </c>
      <c r="BN31" s="10"/>
      <c r="BO31" s="10"/>
      <c r="BP31" s="10"/>
      <c r="BQ31" s="10"/>
      <c r="BR31" s="10"/>
      <c r="BS31" s="10"/>
      <c r="BT31" s="10">
        <v>2852</v>
      </c>
      <c r="BU31" s="10">
        <v>2852</v>
      </c>
      <c r="BV31" s="10"/>
      <c r="BW31" s="10"/>
      <c r="BX31" s="10"/>
      <c r="BY31" s="10">
        <v>2602</v>
      </c>
      <c r="BZ31" s="10">
        <v>2602</v>
      </c>
      <c r="CA31" s="10"/>
      <c r="CB31" s="10"/>
      <c r="CC31" s="10"/>
      <c r="CD31" s="10">
        <v>2353</v>
      </c>
      <c r="CE31" s="10">
        <v>2353</v>
      </c>
      <c r="CF31" s="10"/>
      <c r="CG31" s="10"/>
      <c r="CH31" s="10"/>
      <c r="CI31" s="10">
        <v>2353</v>
      </c>
      <c r="CJ31" s="10">
        <v>2353</v>
      </c>
      <c r="CK31" s="10"/>
      <c r="CL31" s="10"/>
      <c r="CM31" s="10"/>
      <c r="CN31" s="10">
        <v>3215.4</v>
      </c>
      <c r="CO31" s="10">
        <v>3215.4</v>
      </c>
      <c r="CP31" s="10"/>
      <c r="CQ31" s="10"/>
      <c r="CR31" s="10"/>
      <c r="CS31" s="10">
        <v>2852</v>
      </c>
      <c r="CT31" s="10">
        <v>2852</v>
      </c>
      <c r="CU31" s="10"/>
      <c r="CV31" s="10"/>
      <c r="CW31" s="10"/>
      <c r="CX31" s="10">
        <v>2602</v>
      </c>
      <c r="CY31" s="10">
        <v>2602</v>
      </c>
      <c r="CZ31" s="10"/>
      <c r="DA31" s="10"/>
      <c r="DB31" s="10"/>
      <c r="DC31" s="10">
        <v>3215.4</v>
      </c>
      <c r="DD31" s="10">
        <v>3215.4</v>
      </c>
      <c r="DE31" s="10"/>
      <c r="DF31" s="10"/>
      <c r="DG31" s="10"/>
      <c r="DH31" s="10">
        <v>2852</v>
      </c>
      <c r="DI31" s="10">
        <v>2852</v>
      </c>
      <c r="DJ31" s="10"/>
      <c r="DK31" s="10"/>
      <c r="DL31" s="10"/>
      <c r="DM31" s="10">
        <v>2602</v>
      </c>
      <c r="DN31" s="10">
        <v>2602</v>
      </c>
      <c r="DO31" s="10"/>
      <c r="DP31" s="10"/>
      <c r="DQ31" s="10"/>
      <c r="DR31" s="31" t="s">
        <v>135</v>
      </c>
    </row>
    <row r="32" spans="1:122" x14ac:dyDescent="0.25">
      <c r="A32" s="27"/>
      <c r="B32" s="27" t="s">
        <v>1</v>
      </c>
      <c r="D32" s="22"/>
      <c r="E32" s="10"/>
      <c r="F32" s="10"/>
      <c r="G32" s="10"/>
      <c r="H32" s="10"/>
      <c r="I32" s="10"/>
      <c r="J32" s="10"/>
      <c r="K32" s="31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33"/>
      <c r="AF32" s="37">
        <f t="shared" si="6"/>
        <v>0</v>
      </c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</row>
    <row r="33" spans="1:122" ht="43.2" customHeight="1" x14ac:dyDescent="0.25">
      <c r="A33" s="26" t="s">
        <v>117</v>
      </c>
      <c r="B33" s="26" t="s">
        <v>116</v>
      </c>
      <c r="C33" s="24">
        <v>3200</v>
      </c>
      <c r="D33" s="21" t="s">
        <v>17</v>
      </c>
      <c r="E33" s="9" t="s">
        <v>17</v>
      </c>
      <c r="F33" s="9" t="s">
        <v>17</v>
      </c>
      <c r="G33" s="9" t="s">
        <v>17</v>
      </c>
      <c r="H33" s="9" t="s">
        <v>17</v>
      </c>
      <c r="I33" s="9" t="s">
        <v>17</v>
      </c>
      <c r="J33" s="9" t="s">
        <v>17</v>
      </c>
      <c r="K33" s="2" t="s">
        <v>17</v>
      </c>
      <c r="L33" s="9" t="s">
        <v>17</v>
      </c>
      <c r="M33" s="9" t="s">
        <v>17</v>
      </c>
      <c r="N33" s="9" t="s">
        <v>17</v>
      </c>
      <c r="O33" s="9" t="s">
        <v>17</v>
      </c>
      <c r="P33" s="9" t="s">
        <v>17</v>
      </c>
      <c r="Q33" s="9" t="s">
        <v>17</v>
      </c>
      <c r="R33" s="9" t="s">
        <v>17</v>
      </c>
      <c r="S33" s="9" t="s">
        <v>17</v>
      </c>
      <c r="T33" s="9" t="s">
        <v>17</v>
      </c>
      <c r="U33" s="9" t="s">
        <v>17</v>
      </c>
      <c r="V33" s="9" t="s">
        <v>17</v>
      </c>
      <c r="W33" s="9" t="s">
        <v>17</v>
      </c>
      <c r="X33" s="9" t="s">
        <v>17</v>
      </c>
      <c r="Y33" s="9" t="s">
        <v>17</v>
      </c>
      <c r="Z33" s="9" t="s">
        <v>17</v>
      </c>
      <c r="AA33" s="9" t="s">
        <v>17</v>
      </c>
      <c r="AB33" s="9" t="s">
        <v>17</v>
      </c>
      <c r="AC33" s="9" t="s">
        <v>17</v>
      </c>
      <c r="AD33" s="9" t="s">
        <v>17</v>
      </c>
      <c r="AE33" s="32" t="s">
        <v>17</v>
      </c>
      <c r="AF33" s="37">
        <f t="shared" si="6"/>
        <v>23259</v>
      </c>
      <c r="AG33" s="10">
        <f t="shared" ref="AG33:BL33" si="13">SUM(AG34:AG40)</f>
        <v>22546</v>
      </c>
      <c r="AH33" s="10">
        <f t="shared" si="13"/>
        <v>0</v>
      </c>
      <c r="AI33" s="10">
        <f t="shared" si="13"/>
        <v>0</v>
      </c>
      <c r="AJ33" s="10">
        <f t="shared" si="13"/>
        <v>23259</v>
      </c>
      <c r="AK33" s="10">
        <f t="shared" si="13"/>
        <v>22546</v>
      </c>
      <c r="AL33" s="10">
        <f t="shared" si="13"/>
        <v>0</v>
      </c>
      <c r="AM33" s="10">
        <f t="shared" si="13"/>
        <v>0</v>
      </c>
      <c r="AN33" s="10">
        <f t="shared" si="13"/>
        <v>0</v>
      </c>
      <c r="AO33" s="10">
        <f t="shared" si="13"/>
        <v>0</v>
      </c>
      <c r="AP33" s="10">
        <f t="shared" si="13"/>
        <v>18014.400000000001</v>
      </c>
      <c r="AQ33" s="10">
        <f t="shared" si="13"/>
        <v>0</v>
      </c>
      <c r="AR33" s="10">
        <f t="shared" si="13"/>
        <v>18014.400000000001</v>
      </c>
      <c r="AS33" s="10">
        <f t="shared" si="13"/>
        <v>0</v>
      </c>
      <c r="AT33" s="10">
        <f t="shared" si="13"/>
        <v>0</v>
      </c>
      <c r="AU33" s="10">
        <f t="shared" si="13"/>
        <v>9875.9000000000015</v>
      </c>
      <c r="AV33" s="10">
        <f t="shared" si="13"/>
        <v>0</v>
      </c>
      <c r="AW33" s="10">
        <f t="shared" si="13"/>
        <v>9875.9000000000015</v>
      </c>
      <c r="AX33" s="10">
        <f t="shared" si="13"/>
        <v>0</v>
      </c>
      <c r="AY33" s="10">
        <f t="shared" si="13"/>
        <v>0</v>
      </c>
      <c r="AZ33" s="10">
        <f t="shared" si="13"/>
        <v>17072.099999999999</v>
      </c>
      <c r="BA33" s="10">
        <f t="shared" si="13"/>
        <v>0</v>
      </c>
      <c r="BB33" s="10">
        <f t="shared" si="13"/>
        <v>17072.099999999999</v>
      </c>
      <c r="BC33" s="10">
        <f t="shared" si="13"/>
        <v>0</v>
      </c>
      <c r="BD33" s="10">
        <f t="shared" si="13"/>
        <v>0</v>
      </c>
      <c r="BE33" s="10">
        <f t="shared" si="13"/>
        <v>17072.099999999999</v>
      </c>
      <c r="BF33" s="10">
        <f t="shared" si="13"/>
        <v>0</v>
      </c>
      <c r="BG33" s="10">
        <f t="shared" si="13"/>
        <v>17072.099999999999</v>
      </c>
      <c r="BH33" s="10">
        <f t="shared" si="13"/>
        <v>0</v>
      </c>
      <c r="BI33" s="10">
        <f t="shared" si="13"/>
        <v>0</v>
      </c>
      <c r="BJ33" s="10">
        <f t="shared" si="13"/>
        <v>23259</v>
      </c>
      <c r="BK33" s="10">
        <f t="shared" si="13"/>
        <v>22546</v>
      </c>
      <c r="BL33" s="10">
        <f t="shared" si="13"/>
        <v>0</v>
      </c>
      <c r="BM33" s="10">
        <f t="shared" ref="BM33:CR33" si="14">SUM(BM34:BM40)</f>
        <v>0</v>
      </c>
      <c r="BN33" s="10">
        <f t="shared" si="14"/>
        <v>23259</v>
      </c>
      <c r="BO33" s="10">
        <f t="shared" si="14"/>
        <v>22546</v>
      </c>
      <c r="BP33" s="10">
        <f t="shared" si="14"/>
        <v>0</v>
      </c>
      <c r="BQ33" s="10">
        <f t="shared" si="14"/>
        <v>0</v>
      </c>
      <c r="BR33" s="10">
        <f t="shared" si="14"/>
        <v>0</v>
      </c>
      <c r="BS33" s="10">
        <f t="shared" si="14"/>
        <v>0</v>
      </c>
      <c r="BT33" s="10">
        <f t="shared" si="14"/>
        <v>18014.400000000001</v>
      </c>
      <c r="BU33" s="10">
        <f t="shared" si="14"/>
        <v>0</v>
      </c>
      <c r="BV33" s="10">
        <f t="shared" si="14"/>
        <v>18014.400000000001</v>
      </c>
      <c r="BW33" s="10">
        <f t="shared" si="14"/>
        <v>0</v>
      </c>
      <c r="BX33" s="10">
        <f t="shared" si="14"/>
        <v>0</v>
      </c>
      <c r="BY33" s="10">
        <f t="shared" si="14"/>
        <v>9875.9000000000015</v>
      </c>
      <c r="BZ33" s="10">
        <f t="shared" si="14"/>
        <v>0</v>
      </c>
      <c r="CA33" s="10">
        <f t="shared" si="14"/>
        <v>9875.9000000000015</v>
      </c>
      <c r="CB33" s="10">
        <f t="shared" si="14"/>
        <v>0</v>
      </c>
      <c r="CC33" s="10">
        <f t="shared" si="14"/>
        <v>0</v>
      </c>
      <c r="CD33" s="10">
        <f t="shared" si="14"/>
        <v>17072.099999999999</v>
      </c>
      <c r="CE33" s="10">
        <f t="shared" si="14"/>
        <v>0</v>
      </c>
      <c r="CF33" s="10">
        <f t="shared" si="14"/>
        <v>17072.099999999999</v>
      </c>
      <c r="CG33" s="10">
        <f t="shared" si="14"/>
        <v>0</v>
      </c>
      <c r="CH33" s="10">
        <f t="shared" si="14"/>
        <v>0</v>
      </c>
      <c r="CI33" s="10">
        <f t="shared" si="14"/>
        <v>17072.099999999999</v>
      </c>
      <c r="CJ33" s="10">
        <f t="shared" si="14"/>
        <v>0</v>
      </c>
      <c r="CK33" s="10">
        <f t="shared" si="14"/>
        <v>17072.099999999999</v>
      </c>
      <c r="CL33" s="10">
        <f t="shared" si="14"/>
        <v>0</v>
      </c>
      <c r="CM33" s="10">
        <f t="shared" si="14"/>
        <v>0</v>
      </c>
      <c r="CN33" s="10">
        <f t="shared" si="14"/>
        <v>23259</v>
      </c>
      <c r="CO33" s="10">
        <f t="shared" si="14"/>
        <v>0</v>
      </c>
      <c r="CP33" s="10">
        <f t="shared" si="14"/>
        <v>23259</v>
      </c>
      <c r="CQ33" s="10">
        <f t="shared" si="14"/>
        <v>0</v>
      </c>
      <c r="CR33" s="10">
        <f t="shared" si="14"/>
        <v>0</v>
      </c>
      <c r="CS33" s="10">
        <f t="shared" ref="CS33:DQ33" si="15">SUM(CS34:CS40)</f>
        <v>18014.400000000001</v>
      </c>
      <c r="CT33" s="10">
        <f t="shared" si="15"/>
        <v>0</v>
      </c>
      <c r="CU33" s="10">
        <f t="shared" si="15"/>
        <v>18014.400000000001</v>
      </c>
      <c r="CV33" s="10">
        <f t="shared" si="15"/>
        <v>0</v>
      </c>
      <c r="CW33" s="10">
        <f t="shared" si="15"/>
        <v>0</v>
      </c>
      <c r="CX33" s="10">
        <f t="shared" si="15"/>
        <v>9875.9000000000015</v>
      </c>
      <c r="CY33" s="10">
        <f t="shared" si="15"/>
        <v>0</v>
      </c>
      <c r="CZ33" s="10">
        <f t="shared" si="15"/>
        <v>9875.9000000000015</v>
      </c>
      <c r="DA33" s="10">
        <f t="shared" si="15"/>
        <v>0</v>
      </c>
      <c r="DB33" s="10">
        <f t="shared" si="15"/>
        <v>0</v>
      </c>
      <c r="DC33" s="10">
        <f t="shared" si="15"/>
        <v>23259</v>
      </c>
      <c r="DD33" s="10">
        <f t="shared" si="15"/>
        <v>0</v>
      </c>
      <c r="DE33" s="10">
        <f t="shared" si="15"/>
        <v>23259</v>
      </c>
      <c r="DF33" s="10">
        <f t="shared" si="15"/>
        <v>0</v>
      </c>
      <c r="DG33" s="10">
        <f t="shared" si="15"/>
        <v>0</v>
      </c>
      <c r="DH33" s="10">
        <f t="shared" si="15"/>
        <v>18014.400000000001</v>
      </c>
      <c r="DI33" s="10">
        <f t="shared" si="15"/>
        <v>0</v>
      </c>
      <c r="DJ33" s="10">
        <f t="shared" si="15"/>
        <v>18014.400000000001</v>
      </c>
      <c r="DK33" s="10">
        <f t="shared" si="15"/>
        <v>0</v>
      </c>
      <c r="DL33" s="10">
        <f t="shared" si="15"/>
        <v>0</v>
      </c>
      <c r="DM33" s="10">
        <f t="shared" si="15"/>
        <v>9875.9000000000015</v>
      </c>
      <c r="DN33" s="10">
        <f t="shared" si="15"/>
        <v>0</v>
      </c>
      <c r="DO33" s="10">
        <f t="shared" si="15"/>
        <v>9875.9000000000015</v>
      </c>
      <c r="DP33" s="10">
        <f t="shared" si="15"/>
        <v>0</v>
      </c>
      <c r="DQ33" s="10">
        <f t="shared" si="15"/>
        <v>0</v>
      </c>
      <c r="DR33" s="10"/>
    </row>
    <row r="34" spans="1:122" ht="150" customHeight="1" x14ac:dyDescent="0.3">
      <c r="A34" s="30" t="s">
        <v>100</v>
      </c>
      <c r="B34" s="30" t="s">
        <v>81</v>
      </c>
      <c r="C34" s="24">
        <v>3215</v>
      </c>
      <c r="D34" s="21"/>
      <c r="E34" s="9"/>
      <c r="F34" s="9"/>
      <c r="G34" s="9"/>
      <c r="H34" s="9"/>
      <c r="I34" s="9"/>
      <c r="J34" s="9"/>
      <c r="K34" s="38" t="s">
        <v>139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 t="s">
        <v>136</v>
      </c>
      <c r="AF34" s="37">
        <f t="shared" si="6"/>
        <v>1519.9</v>
      </c>
      <c r="AG34" s="10">
        <v>1519.9</v>
      </c>
      <c r="AH34" s="10"/>
      <c r="AI34" s="10"/>
      <c r="AJ34" s="10">
        <v>1519.9</v>
      </c>
      <c r="AK34" s="10">
        <v>1519.9</v>
      </c>
      <c r="AL34" s="10"/>
      <c r="AM34" s="10"/>
      <c r="AN34" s="10"/>
      <c r="AO34" s="10"/>
      <c r="AP34" s="10">
        <v>1236.9000000000001</v>
      </c>
      <c r="AQ34" s="10"/>
      <c r="AR34" s="10">
        <v>1236.9000000000001</v>
      </c>
      <c r="AS34" s="10"/>
      <c r="AT34" s="10"/>
      <c r="AU34" s="10">
        <v>1236.9000000000001</v>
      </c>
      <c r="AV34" s="10"/>
      <c r="AW34" s="10">
        <v>1236.9000000000001</v>
      </c>
      <c r="AX34" s="10"/>
      <c r="AY34" s="10"/>
      <c r="AZ34" s="10">
        <v>3014.2</v>
      </c>
      <c r="BA34" s="10"/>
      <c r="BB34" s="10">
        <v>3014.2</v>
      </c>
      <c r="BC34" s="10"/>
      <c r="BD34" s="10"/>
      <c r="BE34" s="10">
        <v>3014.2</v>
      </c>
      <c r="BF34" s="10"/>
      <c r="BG34" s="10">
        <v>3014.2</v>
      </c>
      <c r="BH34" s="10"/>
      <c r="BI34" s="10"/>
      <c r="BJ34" s="10">
        <v>1519.9</v>
      </c>
      <c r="BK34" s="10">
        <v>1519.9</v>
      </c>
      <c r="BL34" s="10"/>
      <c r="BM34" s="10"/>
      <c r="BN34" s="10">
        <v>1519.9</v>
      </c>
      <c r="BO34" s="10">
        <v>1519.9</v>
      </c>
      <c r="BP34" s="10"/>
      <c r="BQ34" s="10"/>
      <c r="BR34" s="10"/>
      <c r="BS34" s="10"/>
      <c r="BT34" s="10">
        <v>1236.9000000000001</v>
      </c>
      <c r="BU34" s="10"/>
      <c r="BV34" s="10">
        <v>1236.9000000000001</v>
      </c>
      <c r="BW34" s="10"/>
      <c r="BX34" s="10"/>
      <c r="BY34" s="10">
        <v>1236.9000000000001</v>
      </c>
      <c r="BZ34" s="10"/>
      <c r="CA34" s="10">
        <v>1236.9000000000001</v>
      </c>
      <c r="CB34" s="10"/>
      <c r="CC34" s="10"/>
      <c r="CD34" s="10">
        <v>3014.2</v>
      </c>
      <c r="CE34" s="10"/>
      <c r="CF34" s="10">
        <v>3014.2</v>
      </c>
      <c r="CG34" s="10"/>
      <c r="CH34" s="10"/>
      <c r="CI34" s="10">
        <v>3014.2</v>
      </c>
      <c r="CJ34" s="10"/>
      <c r="CK34" s="10">
        <v>3014.2</v>
      </c>
      <c r="CL34" s="10"/>
      <c r="CM34" s="10"/>
      <c r="CN34" s="10">
        <v>1519.9</v>
      </c>
      <c r="CO34" s="10"/>
      <c r="CP34" s="10">
        <v>1519.9</v>
      </c>
      <c r="CQ34" s="10"/>
      <c r="CR34" s="10"/>
      <c r="CS34" s="10">
        <v>1236.9000000000001</v>
      </c>
      <c r="CT34" s="10"/>
      <c r="CU34" s="10">
        <v>1236.9000000000001</v>
      </c>
      <c r="CV34" s="10"/>
      <c r="CW34" s="10"/>
      <c r="CX34" s="10">
        <v>1236.9000000000001</v>
      </c>
      <c r="CY34" s="10"/>
      <c r="CZ34" s="10">
        <v>1236.9000000000001</v>
      </c>
      <c r="DA34" s="10"/>
      <c r="DB34" s="10"/>
      <c r="DC34" s="10">
        <v>1519.9</v>
      </c>
      <c r="DD34" s="10"/>
      <c r="DE34" s="10">
        <v>1519.9</v>
      </c>
      <c r="DF34" s="10"/>
      <c r="DG34" s="10"/>
      <c r="DH34" s="10">
        <v>1236.9000000000001</v>
      </c>
      <c r="DI34" s="10"/>
      <c r="DJ34" s="10">
        <v>1236.9000000000001</v>
      </c>
      <c r="DK34" s="10"/>
      <c r="DL34" s="10"/>
      <c r="DM34" s="10">
        <v>1236.9000000000001</v>
      </c>
      <c r="DN34" s="10"/>
      <c r="DO34" s="10">
        <v>1236.9000000000001</v>
      </c>
      <c r="DP34" s="10"/>
      <c r="DQ34" s="10"/>
      <c r="DR34" s="31" t="s">
        <v>135</v>
      </c>
    </row>
    <row r="35" spans="1:122" ht="150" customHeight="1" x14ac:dyDescent="0.3">
      <c r="A35" s="30" t="s">
        <v>101</v>
      </c>
      <c r="B35" s="30" t="s">
        <v>86</v>
      </c>
      <c r="C35" s="24">
        <v>3216</v>
      </c>
      <c r="D35" s="21"/>
      <c r="E35" s="9"/>
      <c r="F35" s="9"/>
      <c r="G35" s="9"/>
      <c r="H35" s="9"/>
      <c r="I35" s="9"/>
      <c r="J35" s="9"/>
      <c r="K35" s="38" t="s">
        <v>139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 t="s">
        <v>136</v>
      </c>
      <c r="AF35" s="37">
        <f t="shared" si="6"/>
        <v>6299.2</v>
      </c>
      <c r="AG35" s="10">
        <v>6299.2</v>
      </c>
      <c r="AH35" s="10"/>
      <c r="AI35" s="10"/>
      <c r="AJ35" s="10">
        <v>6299.2</v>
      </c>
      <c r="AK35" s="10">
        <v>6299.2</v>
      </c>
      <c r="AL35" s="10"/>
      <c r="AM35" s="10"/>
      <c r="AN35" s="10"/>
      <c r="AO35" s="10"/>
      <c r="AP35" s="10">
        <v>6853.3</v>
      </c>
      <c r="AQ35" s="10"/>
      <c r="AR35" s="10">
        <v>6853.3</v>
      </c>
      <c r="AS35" s="10"/>
      <c r="AT35" s="10"/>
      <c r="AU35" s="10">
        <v>4110.8</v>
      </c>
      <c r="AV35" s="10"/>
      <c r="AW35" s="10">
        <v>4110.8</v>
      </c>
      <c r="AX35" s="10"/>
      <c r="AY35" s="10"/>
      <c r="AZ35" s="10">
        <v>8939.2999999999993</v>
      </c>
      <c r="BA35" s="10"/>
      <c r="BB35" s="10">
        <v>8939.2999999999993</v>
      </c>
      <c r="BC35" s="10"/>
      <c r="BD35" s="10"/>
      <c r="BE35" s="10">
        <v>8939.2999999999993</v>
      </c>
      <c r="BF35" s="10"/>
      <c r="BG35" s="10">
        <v>8939.2999999999993</v>
      </c>
      <c r="BH35" s="10"/>
      <c r="BI35" s="10"/>
      <c r="BJ35" s="10">
        <v>6299.2</v>
      </c>
      <c r="BK35" s="10">
        <v>6299.2</v>
      </c>
      <c r="BL35" s="10"/>
      <c r="BM35" s="10"/>
      <c r="BN35" s="10">
        <v>6299.2</v>
      </c>
      <c r="BO35" s="10">
        <v>6299.2</v>
      </c>
      <c r="BP35" s="10"/>
      <c r="BQ35" s="10"/>
      <c r="BR35" s="10"/>
      <c r="BS35" s="10"/>
      <c r="BT35" s="10">
        <v>6853.3</v>
      </c>
      <c r="BU35" s="10"/>
      <c r="BV35" s="10">
        <v>6853.3</v>
      </c>
      <c r="BW35" s="10"/>
      <c r="BX35" s="10"/>
      <c r="BY35" s="10">
        <v>4110.8</v>
      </c>
      <c r="BZ35" s="10"/>
      <c r="CA35" s="10">
        <v>4110.8</v>
      </c>
      <c r="CB35" s="10"/>
      <c r="CC35" s="10"/>
      <c r="CD35" s="10">
        <v>8939.2999999999993</v>
      </c>
      <c r="CE35" s="10"/>
      <c r="CF35" s="10">
        <v>8939.2999999999993</v>
      </c>
      <c r="CG35" s="10"/>
      <c r="CH35" s="10"/>
      <c r="CI35" s="10">
        <v>8939.2999999999993</v>
      </c>
      <c r="CJ35" s="10"/>
      <c r="CK35" s="10">
        <v>8939.2999999999993</v>
      </c>
      <c r="CL35" s="10"/>
      <c r="CM35" s="10"/>
      <c r="CN35" s="10">
        <v>6299.2</v>
      </c>
      <c r="CO35" s="10"/>
      <c r="CP35" s="10">
        <v>6299.2</v>
      </c>
      <c r="CQ35" s="10"/>
      <c r="CR35" s="10"/>
      <c r="CS35" s="10">
        <v>6853.3</v>
      </c>
      <c r="CT35" s="10"/>
      <c r="CU35" s="10">
        <v>6853.3</v>
      </c>
      <c r="CV35" s="10"/>
      <c r="CW35" s="10"/>
      <c r="CX35" s="10">
        <v>4110.8</v>
      </c>
      <c r="CY35" s="10"/>
      <c r="CZ35" s="10">
        <v>4110.8</v>
      </c>
      <c r="DA35" s="10"/>
      <c r="DB35" s="10"/>
      <c r="DC35" s="10">
        <v>6299.2</v>
      </c>
      <c r="DD35" s="10"/>
      <c r="DE35" s="10">
        <v>6299.2</v>
      </c>
      <c r="DF35" s="10"/>
      <c r="DG35" s="10"/>
      <c r="DH35" s="10">
        <v>6853.3</v>
      </c>
      <c r="DI35" s="10"/>
      <c r="DJ35" s="10">
        <v>6853.3</v>
      </c>
      <c r="DK35" s="10"/>
      <c r="DL35" s="10"/>
      <c r="DM35" s="10">
        <v>4110.8</v>
      </c>
      <c r="DN35" s="10"/>
      <c r="DO35" s="10">
        <v>4110.8</v>
      </c>
      <c r="DP35" s="10"/>
      <c r="DQ35" s="10"/>
      <c r="DR35" s="10"/>
    </row>
    <row r="36" spans="1:122" ht="150" customHeight="1" x14ac:dyDescent="0.3">
      <c r="A36" s="30" t="s">
        <v>102</v>
      </c>
      <c r="B36" s="30" t="s">
        <v>82</v>
      </c>
      <c r="C36" s="24">
        <v>3217</v>
      </c>
      <c r="D36" s="21"/>
      <c r="E36" s="9"/>
      <c r="F36" s="9"/>
      <c r="G36" s="9"/>
      <c r="H36" s="9"/>
      <c r="I36" s="9"/>
      <c r="J36" s="9"/>
      <c r="K36" s="38" t="s">
        <v>139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 t="s">
        <v>136</v>
      </c>
      <c r="AF36" s="37">
        <f>SUM(AH36+AJ36)</f>
        <v>1306.4000000000001</v>
      </c>
      <c r="AG36" s="10">
        <v>1306.3</v>
      </c>
      <c r="AH36" s="10"/>
      <c r="AI36" s="10"/>
      <c r="AJ36" s="10">
        <v>1306.4000000000001</v>
      </c>
      <c r="AK36" s="10">
        <v>1306.3</v>
      </c>
      <c r="AL36" s="10"/>
      <c r="AM36" s="10"/>
      <c r="AN36" s="10"/>
      <c r="AO36" s="10"/>
      <c r="AP36" s="10">
        <v>808</v>
      </c>
      <c r="AQ36" s="10"/>
      <c r="AR36" s="10">
        <v>808</v>
      </c>
      <c r="AS36" s="10"/>
      <c r="AT36" s="10"/>
      <c r="AU36" s="10">
        <v>808</v>
      </c>
      <c r="AV36" s="10"/>
      <c r="AW36" s="10">
        <v>808</v>
      </c>
      <c r="AX36" s="10"/>
      <c r="AY36" s="10"/>
      <c r="AZ36" s="10">
        <v>808</v>
      </c>
      <c r="BA36" s="10"/>
      <c r="BB36" s="10">
        <v>808</v>
      </c>
      <c r="BC36" s="10"/>
      <c r="BD36" s="10"/>
      <c r="BE36" s="10">
        <v>808</v>
      </c>
      <c r="BF36" s="10"/>
      <c r="BG36" s="10">
        <v>808</v>
      </c>
      <c r="BH36" s="10"/>
      <c r="BI36" s="10"/>
      <c r="BJ36" s="10">
        <v>1306.4000000000001</v>
      </c>
      <c r="BK36" s="10">
        <v>1306.3</v>
      </c>
      <c r="BL36" s="10"/>
      <c r="BM36" s="10"/>
      <c r="BN36" s="10">
        <v>1306.4000000000001</v>
      </c>
      <c r="BO36" s="10">
        <v>1306.3</v>
      </c>
      <c r="BP36" s="10"/>
      <c r="BQ36" s="10"/>
      <c r="BR36" s="10"/>
      <c r="BS36" s="10"/>
      <c r="BT36" s="10">
        <v>808</v>
      </c>
      <c r="BU36" s="10"/>
      <c r="BV36" s="10">
        <v>808</v>
      </c>
      <c r="BW36" s="10"/>
      <c r="BX36" s="10"/>
      <c r="BY36" s="10">
        <v>808</v>
      </c>
      <c r="BZ36" s="10"/>
      <c r="CA36" s="10">
        <v>808</v>
      </c>
      <c r="CB36" s="10"/>
      <c r="CC36" s="10"/>
      <c r="CD36" s="10">
        <v>808</v>
      </c>
      <c r="CE36" s="10"/>
      <c r="CF36" s="10">
        <v>808</v>
      </c>
      <c r="CG36" s="10"/>
      <c r="CH36" s="10"/>
      <c r="CI36" s="10">
        <v>808</v>
      </c>
      <c r="CJ36" s="10"/>
      <c r="CK36" s="10">
        <v>808</v>
      </c>
      <c r="CL36" s="10"/>
      <c r="CM36" s="10"/>
      <c r="CN36" s="10">
        <v>1306.4000000000001</v>
      </c>
      <c r="CO36" s="10"/>
      <c r="CP36" s="10">
        <v>1306.4000000000001</v>
      </c>
      <c r="CQ36" s="10"/>
      <c r="CR36" s="10"/>
      <c r="CS36" s="10">
        <v>808</v>
      </c>
      <c r="CT36" s="10"/>
      <c r="CU36" s="10">
        <v>808</v>
      </c>
      <c r="CV36" s="10"/>
      <c r="CW36" s="10"/>
      <c r="CX36" s="10">
        <v>808</v>
      </c>
      <c r="CY36" s="10"/>
      <c r="CZ36" s="10">
        <v>808</v>
      </c>
      <c r="DA36" s="10"/>
      <c r="DB36" s="10"/>
      <c r="DC36" s="10">
        <v>1306.4000000000001</v>
      </c>
      <c r="DD36" s="10"/>
      <c r="DE36" s="10">
        <v>1306.4000000000001</v>
      </c>
      <c r="DF36" s="10"/>
      <c r="DG36" s="10"/>
      <c r="DH36" s="10">
        <v>808</v>
      </c>
      <c r="DI36" s="10"/>
      <c r="DJ36" s="10">
        <v>808</v>
      </c>
      <c r="DK36" s="10"/>
      <c r="DL36" s="10"/>
      <c r="DM36" s="10">
        <v>808</v>
      </c>
      <c r="DN36" s="10"/>
      <c r="DO36" s="10">
        <v>808</v>
      </c>
      <c r="DP36" s="10"/>
      <c r="DQ36" s="10"/>
      <c r="DR36" s="31" t="s">
        <v>135</v>
      </c>
    </row>
    <row r="37" spans="1:122" ht="150" customHeight="1" x14ac:dyDescent="0.3">
      <c r="A37" s="30" t="s">
        <v>103</v>
      </c>
      <c r="B37" s="30" t="s">
        <v>83</v>
      </c>
      <c r="C37" s="24">
        <v>3218</v>
      </c>
      <c r="D37" s="21"/>
      <c r="E37" s="9"/>
      <c r="F37" s="9"/>
      <c r="G37" s="9"/>
      <c r="H37" s="9"/>
      <c r="I37" s="9"/>
      <c r="J37" s="9"/>
      <c r="K37" s="38" t="s">
        <v>139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 t="s">
        <v>136</v>
      </c>
      <c r="AF37" s="37">
        <f t="shared" si="6"/>
        <v>5180.8</v>
      </c>
      <c r="AG37" s="10">
        <v>5180.8</v>
      </c>
      <c r="AH37" s="10"/>
      <c r="AI37" s="10"/>
      <c r="AJ37" s="10">
        <v>5180.8</v>
      </c>
      <c r="AK37" s="10">
        <v>5180.8</v>
      </c>
      <c r="AL37" s="10"/>
      <c r="AM37" s="10"/>
      <c r="AN37" s="10"/>
      <c r="AO37" s="10"/>
      <c r="AP37" s="10">
        <v>1130.5</v>
      </c>
      <c r="AQ37" s="10"/>
      <c r="AR37" s="10">
        <v>1130.5</v>
      </c>
      <c r="AS37" s="10"/>
      <c r="AT37" s="10"/>
      <c r="AU37" s="10">
        <v>1169.7</v>
      </c>
      <c r="AV37" s="10"/>
      <c r="AW37" s="10">
        <v>1169.7</v>
      </c>
      <c r="AX37" s="10"/>
      <c r="AY37" s="10"/>
      <c r="AZ37" s="10">
        <v>1923.4</v>
      </c>
      <c r="BA37" s="10"/>
      <c r="BB37" s="10">
        <v>1923.4</v>
      </c>
      <c r="BC37" s="10"/>
      <c r="BD37" s="10"/>
      <c r="BE37" s="10">
        <v>1923.4</v>
      </c>
      <c r="BF37" s="10"/>
      <c r="BG37" s="10">
        <v>1923.4</v>
      </c>
      <c r="BH37" s="10"/>
      <c r="BI37" s="10"/>
      <c r="BJ37" s="10">
        <v>5180.8</v>
      </c>
      <c r="BK37" s="10">
        <v>5180.8</v>
      </c>
      <c r="BL37" s="10"/>
      <c r="BM37" s="10"/>
      <c r="BN37" s="10">
        <v>5180.8</v>
      </c>
      <c r="BO37" s="10">
        <v>5180.8</v>
      </c>
      <c r="BP37" s="10"/>
      <c r="BQ37" s="10"/>
      <c r="BR37" s="10"/>
      <c r="BS37" s="10"/>
      <c r="BT37" s="10">
        <v>1130.5</v>
      </c>
      <c r="BU37" s="10"/>
      <c r="BV37" s="10">
        <v>1130.5</v>
      </c>
      <c r="BW37" s="10"/>
      <c r="BX37" s="10"/>
      <c r="BY37" s="10">
        <v>1169.7</v>
      </c>
      <c r="BZ37" s="10"/>
      <c r="CA37" s="10">
        <v>1169.7</v>
      </c>
      <c r="CB37" s="10"/>
      <c r="CC37" s="10"/>
      <c r="CD37" s="10">
        <v>1923.4</v>
      </c>
      <c r="CE37" s="10"/>
      <c r="CF37" s="10">
        <v>1923.4</v>
      </c>
      <c r="CG37" s="10"/>
      <c r="CH37" s="10"/>
      <c r="CI37" s="10">
        <v>1923.4</v>
      </c>
      <c r="CJ37" s="10"/>
      <c r="CK37" s="10">
        <v>1923.4</v>
      </c>
      <c r="CL37" s="10"/>
      <c r="CM37" s="10"/>
      <c r="CN37" s="10">
        <v>5180.8</v>
      </c>
      <c r="CO37" s="10"/>
      <c r="CP37" s="10">
        <v>5180.8</v>
      </c>
      <c r="CQ37" s="10"/>
      <c r="CR37" s="10"/>
      <c r="CS37" s="10">
        <v>1130.5</v>
      </c>
      <c r="CT37" s="10"/>
      <c r="CU37" s="10">
        <v>1130.5</v>
      </c>
      <c r="CV37" s="10"/>
      <c r="CW37" s="10"/>
      <c r="CX37" s="10">
        <v>1169.7</v>
      </c>
      <c r="CY37" s="10"/>
      <c r="CZ37" s="10">
        <v>1169.7</v>
      </c>
      <c r="DA37" s="10"/>
      <c r="DB37" s="10"/>
      <c r="DC37" s="10">
        <v>5180.8</v>
      </c>
      <c r="DD37" s="10"/>
      <c r="DE37" s="10">
        <v>5180.8</v>
      </c>
      <c r="DF37" s="10"/>
      <c r="DG37" s="10"/>
      <c r="DH37" s="10">
        <v>1130.5</v>
      </c>
      <c r="DI37" s="10"/>
      <c r="DJ37" s="10">
        <v>1130.5</v>
      </c>
      <c r="DK37" s="10"/>
      <c r="DL37" s="10"/>
      <c r="DM37" s="10">
        <v>1169.7</v>
      </c>
      <c r="DN37" s="10"/>
      <c r="DO37" s="10">
        <v>1169.7</v>
      </c>
      <c r="DP37" s="10"/>
      <c r="DQ37" s="10"/>
      <c r="DR37" s="31" t="s">
        <v>135</v>
      </c>
    </row>
    <row r="38" spans="1:122" ht="150" customHeight="1" x14ac:dyDescent="0.3">
      <c r="A38" s="30" t="s">
        <v>104</v>
      </c>
      <c r="B38" s="30" t="s">
        <v>84</v>
      </c>
      <c r="C38" s="24">
        <v>3219</v>
      </c>
      <c r="D38" s="21"/>
      <c r="E38" s="9"/>
      <c r="F38" s="9"/>
      <c r="G38" s="9"/>
      <c r="H38" s="9"/>
      <c r="I38" s="9"/>
      <c r="J38" s="9"/>
      <c r="K38" s="38" t="s">
        <v>139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 t="s">
        <v>136</v>
      </c>
      <c r="AF38" s="37">
        <f t="shared" si="6"/>
        <v>7.5</v>
      </c>
      <c r="AG38" s="10">
        <v>7.5</v>
      </c>
      <c r="AH38" s="10"/>
      <c r="AI38" s="10"/>
      <c r="AJ38" s="10">
        <v>7.5</v>
      </c>
      <c r="AK38" s="10">
        <v>7.5</v>
      </c>
      <c r="AL38" s="10"/>
      <c r="AM38" s="10"/>
      <c r="AN38" s="10"/>
      <c r="AO38" s="10"/>
      <c r="AP38" s="10">
        <v>4.7</v>
      </c>
      <c r="AQ38" s="10"/>
      <c r="AR38" s="10">
        <v>4.7</v>
      </c>
      <c r="AS38" s="10"/>
      <c r="AT38" s="10"/>
      <c r="AU38" s="10">
        <v>3.8</v>
      </c>
      <c r="AV38" s="10"/>
      <c r="AW38" s="10">
        <v>3.8</v>
      </c>
      <c r="AX38" s="10"/>
      <c r="AY38" s="10"/>
      <c r="AZ38" s="10">
        <v>3</v>
      </c>
      <c r="BA38" s="10"/>
      <c r="BB38" s="10">
        <v>3</v>
      </c>
      <c r="BC38" s="10"/>
      <c r="BD38" s="10"/>
      <c r="BE38" s="10">
        <v>3</v>
      </c>
      <c r="BF38" s="10"/>
      <c r="BG38" s="10">
        <v>3</v>
      </c>
      <c r="BH38" s="10"/>
      <c r="BI38" s="10"/>
      <c r="BJ38" s="10">
        <v>7.5</v>
      </c>
      <c r="BK38" s="10">
        <v>7.5</v>
      </c>
      <c r="BL38" s="10"/>
      <c r="BM38" s="10"/>
      <c r="BN38" s="10">
        <v>7.5</v>
      </c>
      <c r="BO38" s="10">
        <v>7.5</v>
      </c>
      <c r="BP38" s="10"/>
      <c r="BQ38" s="10"/>
      <c r="BR38" s="10"/>
      <c r="BS38" s="10"/>
      <c r="BT38" s="10">
        <v>4.7</v>
      </c>
      <c r="BU38" s="10"/>
      <c r="BV38" s="10">
        <v>4.7</v>
      </c>
      <c r="BW38" s="10"/>
      <c r="BX38" s="10"/>
      <c r="BY38" s="10">
        <v>3.8</v>
      </c>
      <c r="BZ38" s="10"/>
      <c r="CA38" s="10">
        <v>3.8</v>
      </c>
      <c r="CB38" s="10"/>
      <c r="CC38" s="10"/>
      <c r="CD38" s="10">
        <v>3</v>
      </c>
      <c r="CE38" s="10"/>
      <c r="CF38" s="10">
        <v>3</v>
      </c>
      <c r="CG38" s="10"/>
      <c r="CH38" s="10"/>
      <c r="CI38" s="10">
        <v>3</v>
      </c>
      <c r="CJ38" s="10"/>
      <c r="CK38" s="10">
        <v>3</v>
      </c>
      <c r="CL38" s="10"/>
      <c r="CM38" s="10"/>
      <c r="CN38" s="10">
        <v>7.5</v>
      </c>
      <c r="CO38" s="10"/>
      <c r="CP38" s="10">
        <v>7.5</v>
      </c>
      <c r="CQ38" s="10"/>
      <c r="CR38" s="10"/>
      <c r="CS38" s="10">
        <v>4.7</v>
      </c>
      <c r="CT38" s="10"/>
      <c r="CU38" s="10">
        <v>4.7</v>
      </c>
      <c r="CV38" s="10"/>
      <c r="CW38" s="10"/>
      <c r="CX38" s="10">
        <v>3.8</v>
      </c>
      <c r="CY38" s="10"/>
      <c r="CZ38" s="10">
        <v>3.8</v>
      </c>
      <c r="DA38" s="10"/>
      <c r="DB38" s="10"/>
      <c r="DC38" s="10">
        <v>7.5</v>
      </c>
      <c r="DD38" s="10"/>
      <c r="DE38" s="10">
        <v>7.5</v>
      </c>
      <c r="DF38" s="10"/>
      <c r="DG38" s="10"/>
      <c r="DH38" s="10">
        <v>4.7</v>
      </c>
      <c r="DI38" s="10"/>
      <c r="DJ38" s="10">
        <v>4.7</v>
      </c>
      <c r="DK38" s="10"/>
      <c r="DL38" s="10"/>
      <c r="DM38" s="10">
        <v>3.8</v>
      </c>
      <c r="DN38" s="10"/>
      <c r="DO38" s="10">
        <v>3.8</v>
      </c>
      <c r="DP38" s="10"/>
      <c r="DQ38" s="10"/>
      <c r="DR38" s="31" t="s">
        <v>135</v>
      </c>
    </row>
    <row r="39" spans="1:122" ht="150" customHeight="1" thickBot="1" x14ac:dyDescent="0.35">
      <c r="A39" s="30" t="s">
        <v>105</v>
      </c>
      <c r="B39" s="30" t="s">
        <v>85</v>
      </c>
      <c r="C39" s="24">
        <v>3222</v>
      </c>
      <c r="D39" s="21"/>
      <c r="E39" s="9"/>
      <c r="F39" s="9"/>
      <c r="G39" s="9"/>
      <c r="H39" s="9"/>
      <c r="I39" s="9"/>
      <c r="J39" s="9"/>
      <c r="K39" s="38" t="s">
        <v>139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 t="s">
        <v>136</v>
      </c>
      <c r="AF39" s="37">
        <f t="shared" si="6"/>
        <v>840.2</v>
      </c>
      <c r="AG39" s="10">
        <v>840.2</v>
      </c>
      <c r="AH39" s="10"/>
      <c r="AI39" s="10"/>
      <c r="AJ39" s="10">
        <v>840.2</v>
      </c>
      <c r="AK39" s="10">
        <v>840.2</v>
      </c>
      <c r="AL39" s="10"/>
      <c r="AM39" s="10"/>
      <c r="AN39" s="10"/>
      <c r="AO39" s="10"/>
      <c r="AP39" s="10">
        <v>900</v>
      </c>
      <c r="AQ39" s="10"/>
      <c r="AR39" s="10">
        <v>900</v>
      </c>
      <c r="AS39" s="10"/>
      <c r="AT39" s="10"/>
      <c r="AU39" s="10">
        <v>900</v>
      </c>
      <c r="AV39" s="10"/>
      <c r="AW39" s="10">
        <v>900</v>
      </c>
      <c r="AX39" s="10"/>
      <c r="AY39" s="10"/>
      <c r="AZ39" s="10">
        <v>825</v>
      </c>
      <c r="BA39" s="10"/>
      <c r="BB39" s="10">
        <v>825</v>
      </c>
      <c r="BC39" s="10"/>
      <c r="BD39" s="10"/>
      <c r="BE39" s="10">
        <v>825</v>
      </c>
      <c r="BF39" s="10"/>
      <c r="BG39" s="10">
        <v>825</v>
      </c>
      <c r="BH39" s="10"/>
      <c r="BI39" s="10"/>
      <c r="BJ39" s="10">
        <v>840.2</v>
      </c>
      <c r="BK39" s="10">
        <v>840.2</v>
      </c>
      <c r="BL39" s="10"/>
      <c r="BM39" s="10"/>
      <c r="BN39" s="10">
        <v>840.2</v>
      </c>
      <c r="BO39" s="10">
        <v>840.2</v>
      </c>
      <c r="BP39" s="10"/>
      <c r="BQ39" s="10"/>
      <c r="BR39" s="10"/>
      <c r="BS39" s="10"/>
      <c r="BT39" s="10">
        <v>900</v>
      </c>
      <c r="BU39" s="10"/>
      <c r="BV39" s="10">
        <v>900</v>
      </c>
      <c r="BW39" s="10"/>
      <c r="BX39" s="10"/>
      <c r="BY39" s="10">
        <v>900</v>
      </c>
      <c r="BZ39" s="10"/>
      <c r="CA39" s="10">
        <v>900</v>
      </c>
      <c r="CB39" s="10"/>
      <c r="CC39" s="10"/>
      <c r="CD39" s="10">
        <v>825</v>
      </c>
      <c r="CE39" s="10"/>
      <c r="CF39" s="10">
        <v>825</v>
      </c>
      <c r="CG39" s="10"/>
      <c r="CH39" s="10"/>
      <c r="CI39" s="10">
        <v>825</v>
      </c>
      <c r="CJ39" s="10"/>
      <c r="CK39" s="10">
        <v>825</v>
      </c>
      <c r="CL39" s="10"/>
      <c r="CM39" s="10"/>
      <c r="CN39" s="10">
        <v>840.2</v>
      </c>
      <c r="CO39" s="10"/>
      <c r="CP39" s="10">
        <v>840.2</v>
      </c>
      <c r="CQ39" s="10"/>
      <c r="CR39" s="10"/>
      <c r="CS39" s="10">
        <v>900</v>
      </c>
      <c r="CT39" s="10"/>
      <c r="CU39" s="10">
        <v>900</v>
      </c>
      <c r="CV39" s="10"/>
      <c r="CW39" s="10"/>
      <c r="CX39" s="10">
        <v>900</v>
      </c>
      <c r="CY39" s="10"/>
      <c r="CZ39" s="10">
        <v>900</v>
      </c>
      <c r="DA39" s="10"/>
      <c r="DB39" s="10"/>
      <c r="DC39" s="10">
        <v>840.2</v>
      </c>
      <c r="DD39" s="10"/>
      <c r="DE39" s="10">
        <v>840.2</v>
      </c>
      <c r="DF39" s="10"/>
      <c r="DG39" s="10"/>
      <c r="DH39" s="10">
        <v>900</v>
      </c>
      <c r="DI39" s="10"/>
      <c r="DJ39" s="10">
        <v>900</v>
      </c>
      <c r="DK39" s="10"/>
      <c r="DL39" s="10"/>
      <c r="DM39" s="10">
        <v>900</v>
      </c>
      <c r="DN39" s="10"/>
      <c r="DO39" s="10">
        <v>900</v>
      </c>
      <c r="DP39" s="10"/>
      <c r="DQ39" s="10"/>
      <c r="DR39" s="31" t="s">
        <v>135</v>
      </c>
    </row>
    <row r="40" spans="1:122" ht="88.8" customHeight="1" thickBot="1" x14ac:dyDescent="0.3">
      <c r="A40" s="30" t="s">
        <v>106</v>
      </c>
      <c r="B40" s="30" t="s">
        <v>80</v>
      </c>
      <c r="C40" s="24">
        <v>3226</v>
      </c>
      <c r="D40" s="21"/>
      <c r="E40" s="9"/>
      <c r="F40" s="9"/>
      <c r="G40" s="9"/>
      <c r="H40" s="9"/>
      <c r="I40" s="9"/>
      <c r="J40" s="9"/>
      <c r="K40" s="39" t="s">
        <v>143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 t="s">
        <v>137</v>
      </c>
      <c r="AF40" s="37">
        <f t="shared" si="6"/>
        <v>8105</v>
      </c>
      <c r="AG40" s="10">
        <v>7392.1</v>
      </c>
      <c r="AH40" s="10"/>
      <c r="AI40" s="10"/>
      <c r="AJ40" s="37">
        <v>8105</v>
      </c>
      <c r="AK40" s="37">
        <v>7392.1</v>
      </c>
      <c r="AL40" s="37"/>
      <c r="AM40" s="37"/>
      <c r="AN40" s="37"/>
      <c r="AO40" s="37"/>
      <c r="AP40" s="37">
        <v>7081</v>
      </c>
      <c r="AQ40" s="37"/>
      <c r="AR40" s="37">
        <v>7081</v>
      </c>
      <c r="AS40" s="10"/>
      <c r="AT40" s="10"/>
      <c r="AU40" s="10">
        <v>1646.7</v>
      </c>
      <c r="AV40" s="10"/>
      <c r="AW40" s="10">
        <v>1646.7</v>
      </c>
      <c r="AX40" s="10"/>
      <c r="AY40" s="10"/>
      <c r="AZ40" s="10">
        <v>1559.2</v>
      </c>
      <c r="BA40" s="10"/>
      <c r="BB40" s="10">
        <v>1559.2</v>
      </c>
      <c r="BC40" s="10"/>
      <c r="BD40" s="10"/>
      <c r="BE40" s="10">
        <v>1559.2</v>
      </c>
      <c r="BF40" s="10"/>
      <c r="BG40" s="10">
        <v>1559.2</v>
      </c>
      <c r="BH40" s="10"/>
      <c r="BI40" s="10"/>
      <c r="BJ40" s="10">
        <v>8105</v>
      </c>
      <c r="BK40" s="10">
        <v>7392.1</v>
      </c>
      <c r="BL40" s="10"/>
      <c r="BM40" s="10"/>
      <c r="BN40" s="10">
        <v>8105</v>
      </c>
      <c r="BO40" s="10">
        <v>7392.1</v>
      </c>
      <c r="BP40" s="10"/>
      <c r="BQ40" s="10"/>
      <c r="BR40" s="10"/>
      <c r="BS40" s="10"/>
      <c r="BT40" s="10">
        <v>7081</v>
      </c>
      <c r="BU40" s="10"/>
      <c r="BV40" s="10">
        <v>7081</v>
      </c>
      <c r="BW40" s="10"/>
      <c r="BX40" s="10"/>
      <c r="BY40" s="10">
        <v>1646.7</v>
      </c>
      <c r="BZ40" s="10"/>
      <c r="CA40" s="10">
        <v>1646.7</v>
      </c>
      <c r="CB40" s="10"/>
      <c r="CC40" s="10"/>
      <c r="CD40" s="10">
        <v>1559.2</v>
      </c>
      <c r="CE40" s="10"/>
      <c r="CF40" s="10">
        <v>1559.2</v>
      </c>
      <c r="CG40" s="10"/>
      <c r="CH40" s="10"/>
      <c r="CI40" s="10">
        <v>1559.2</v>
      </c>
      <c r="CJ40" s="10"/>
      <c r="CK40" s="10">
        <v>1559.2</v>
      </c>
      <c r="CL40" s="10"/>
      <c r="CM40" s="10"/>
      <c r="CN40" s="10">
        <v>8105</v>
      </c>
      <c r="CO40" s="10"/>
      <c r="CP40" s="10">
        <v>8105</v>
      </c>
      <c r="CQ40" s="10"/>
      <c r="CR40" s="10"/>
      <c r="CS40" s="10">
        <v>7081</v>
      </c>
      <c r="CT40" s="10"/>
      <c r="CU40" s="10">
        <v>7081</v>
      </c>
      <c r="CV40" s="10"/>
      <c r="CW40" s="10"/>
      <c r="CX40" s="10">
        <v>1646.7</v>
      </c>
      <c r="CY40" s="10"/>
      <c r="CZ40" s="10">
        <v>1646.7</v>
      </c>
      <c r="DA40" s="10"/>
      <c r="DB40" s="10"/>
      <c r="DC40" s="10">
        <v>8105</v>
      </c>
      <c r="DD40" s="10"/>
      <c r="DE40" s="10">
        <v>8105</v>
      </c>
      <c r="DF40" s="10"/>
      <c r="DG40" s="10"/>
      <c r="DH40" s="10">
        <v>7081</v>
      </c>
      <c r="DI40" s="10"/>
      <c r="DJ40" s="10">
        <v>7081</v>
      </c>
      <c r="DK40" s="10"/>
      <c r="DL40" s="10"/>
      <c r="DM40" s="10">
        <v>1646.7</v>
      </c>
      <c r="DN40" s="10"/>
      <c r="DO40" s="10">
        <v>1646.7</v>
      </c>
      <c r="DP40" s="10"/>
      <c r="DQ40" s="10"/>
      <c r="DR40" s="31" t="s">
        <v>135</v>
      </c>
    </row>
    <row r="41" spans="1:122" ht="39.6" customHeight="1" x14ac:dyDescent="0.25">
      <c r="A41" s="26" t="s">
        <v>115</v>
      </c>
      <c r="B41" s="26" t="s">
        <v>114</v>
      </c>
      <c r="C41" s="24">
        <v>3300</v>
      </c>
      <c r="D41" s="21" t="s">
        <v>17</v>
      </c>
      <c r="E41" s="9" t="s">
        <v>17</v>
      </c>
      <c r="F41" s="9" t="s">
        <v>17</v>
      </c>
      <c r="G41" s="9" t="s">
        <v>17</v>
      </c>
      <c r="H41" s="9" t="s">
        <v>17</v>
      </c>
      <c r="I41" s="9" t="s">
        <v>17</v>
      </c>
      <c r="J41" s="9" t="s">
        <v>17</v>
      </c>
      <c r="K41" s="9" t="s">
        <v>17</v>
      </c>
      <c r="L41" s="9" t="s">
        <v>17</v>
      </c>
      <c r="M41" s="9" t="s">
        <v>17</v>
      </c>
      <c r="N41" s="9" t="s">
        <v>17</v>
      </c>
      <c r="O41" s="9" t="s">
        <v>17</v>
      </c>
      <c r="P41" s="9" t="s">
        <v>17</v>
      </c>
      <c r="Q41" s="9" t="s">
        <v>17</v>
      </c>
      <c r="R41" s="9" t="s">
        <v>17</v>
      </c>
      <c r="S41" s="9" t="s">
        <v>17</v>
      </c>
      <c r="T41" s="9" t="s">
        <v>17</v>
      </c>
      <c r="U41" s="9" t="s">
        <v>17</v>
      </c>
      <c r="V41" s="9" t="s">
        <v>17</v>
      </c>
      <c r="W41" s="9" t="s">
        <v>17</v>
      </c>
      <c r="X41" s="9" t="s">
        <v>17</v>
      </c>
      <c r="Y41" s="9" t="s">
        <v>17</v>
      </c>
      <c r="Z41" s="9" t="s">
        <v>17</v>
      </c>
      <c r="AA41" s="9" t="s">
        <v>17</v>
      </c>
      <c r="AB41" s="9" t="s">
        <v>17</v>
      </c>
      <c r="AC41" s="9" t="s">
        <v>17</v>
      </c>
      <c r="AD41" s="9" t="s">
        <v>17</v>
      </c>
      <c r="AE41" s="9" t="s">
        <v>17</v>
      </c>
      <c r="AF41" s="10">
        <f>SUM(AF42)</f>
        <v>0</v>
      </c>
      <c r="AG41" s="10">
        <f t="shared" ref="AG41:CR41" si="16">SUM(AG42)</f>
        <v>0</v>
      </c>
      <c r="AH41" s="10">
        <f t="shared" si="16"/>
        <v>0</v>
      </c>
      <c r="AI41" s="10">
        <f t="shared" si="16"/>
        <v>0</v>
      </c>
      <c r="AJ41" s="10">
        <f t="shared" si="16"/>
        <v>0</v>
      </c>
      <c r="AK41" s="10">
        <f t="shared" si="16"/>
        <v>0</v>
      </c>
      <c r="AL41" s="10">
        <f t="shared" si="16"/>
        <v>0</v>
      </c>
      <c r="AM41" s="10">
        <f t="shared" si="16"/>
        <v>0</v>
      </c>
      <c r="AN41" s="10">
        <f t="shared" si="16"/>
        <v>0</v>
      </c>
      <c r="AO41" s="10">
        <f t="shared" si="16"/>
        <v>0</v>
      </c>
      <c r="AP41" s="10">
        <f t="shared" si="16"/>
        <v>0</v>
      </c>
      <c r="AQ41" s="10">
        <f t="shared" si="16"/>
        <v>0</v>
      </c>
      <c r="AR41" s="10">
        <f t="shared" si="16"/>
        <v>0</v>
      </c>
      <c r="AS41" s="10">
        <f t="shared" si="16"/>
        <v>0</v>
      </c>
      <c r="AT41" s="10">
        <f t="shared" si="16"/>
        <v>0</v>
      </c>
      <c r="AU41" s="10">
        <f t="shared" si="16"/>
        <v>0</v>
      </c>
      <c r="AV41" s="10">
        <f t="shared" si="16"/>
        <v>0</v>
      </c>
      <c r="AW41" s="10">
        <f t="shared" si="16"/>
        <v>0</v>
      </c>
      <c r="AX41" s="10">
        <f t="shared" si="16"/>
        <v>0</v>
      </c>
      <c r="AY41" s="10">
        <f t="shared" si="16"/>
        <v>0</v>
      </c>
      <c r="AZ41" s="10">
        <f t="shared" si="16"/>
        <v>0</v>
      </c>
      <c r="BA41" s="10">
        <f t="shared" si="16"/>
        <v>0</v>
      </c>
      <c r="BB41" s="10">
        <f t="shared" si="16"/>
        <v>0</v>
      </c>
      <c r="BC41" s="10">
        <f t="shared" si="16"/>
        <v>0</v>
      </c>
      <c r="BD41" s="10">
        <f t="shared" si="16"/>
        <v>0</v>
      </c>
      <c r="BE41" s="10">
        <f t="shared" si="16"/>
        <v>0</v>
      </c>
      <c r="BF41" s="10">
        <f t="shared" si="16"/>
        <v>0</v>
      </c>
      <c r="BG41" s="10">
        <f t="shared" si="16"/>
        <v>0</v>
      </c>
      <c r="BH41" s="10">
        <f t="shared" si="16"/>
        <v>0</v>
      </c>
      <c r="BI41" s="10">
        <f t="shared" si="16"/>
        <v>0</v>
      </c>
      <c r="BJ41" s="10">
        <f t="shared" si="16"/>
        <v>0</v>
      </c>
      <c r="BK41" s="10">
        <f t="shared" si="16"/>
        <v>0</v>
      </c>
      <c r="BL41" s="10">
        <f t="shared" si="16"/>
        <v>0</v>
      </c>
      <c r="BM41" s="10">
        <f t="shared" si="16"/>
        <v>0</v>
      </c>
      <c r="BN41" s="10">
        <f t="shared" si="16"/>
        <v>0</v>
      </c>
      <c r="BO41" s="10">
        <f t="shared" si="16"/>
        <v>0</v>
      </c>
      <c r="BP41" s="10">
        <f t="shared" si="16"/>
        <v>0</v>
      </c>
      <c r="BQ41" s="10">
        <f t="shared" si="16"/>
        <v>0</v>
      </c>
      <c r="BR41" s="10">
        <f t="shared" si="16"/>
        <v>0</v>
      </c>
      <c r="BS41" s="10">
        <f t="shared" si="16"/>
        <v>0</v>
      </c>
      <c r="BT41" s="10">
        <f t="shared" si="16"/>
        <v>0</v>
      </c>
      <c r="BU41" s="10">
        <f t="shared" si="16"/>
        <v>0</v>
      </c>
      <c r="BV41" s="10">
        <f t="shared" si="16"/>
        <v>0</v>
      </c>
      <c r="BW41" s="10">
        <f t="shared" si="16"/>
        <v>0</v>
      </c>
      <c r="BX41" s="10">
        <f t="shared" si="16"/>
        <v>0</v>
      </c>
      <c r="BY41" s="10">
        <f t="shared" si="16"/>
        <v>0</v>
      </c>
      <c r="BZ41" s="10">
        <f t="shared" si="16"/>
        <v>0</v>
      </c>
      <c r="CA41" s="10">
        <f t="shared" si="16"/>
        <v>0</v>
      </c>
      <c r="CB41" s="10">
        <f t="shared" si="16"/>
        <v>0</v>
      </c>
      <c r="CC41" s="10">
        <f t="shared" si="16"/>
        <v>0</v>
      </c>
      <c r="CD41" s="10">
        <f t="shared" si="16"/>
        <v>0</v>
      </c>
      <c r="CE41" s="10">
        <f t="shared" si="16"/>
        <v>0</v>
      </c>
      <c r="CF41" s="10">
        <f t="shared" si="16"/>
        <v>0</v>
      </c>
      <c r="CG41" s="10">
        <f t="shared" si="16"/>
        <v>0</v>
      </c>
      <c r="CH41" s="10">
        <f t="shared" si="16"/>
        <v>0</v>
      </c>
      <c r="CI41" s="10">
        <f t="shared" si="16"/>
        <v>0</v>
      </c>
      <c r="CJ41" s="10">
        <f t="shared" si="16"/>
        <v>0</v>
      </c>
      <c r="CK41" s="10">
        <f t="shared" si="16"/>
        <v>0</v>
      </c>
      <c r="CL41" s="10">
        <f t="shared" si="16"/>
        <v>0</v>
      </c>
      <c r="CM41" s="10">
        <f t="shared" si="16"/>
        <v>0</v>
      </c>
      <c r="CN41" s="10">
        <f t="shared" si="16"/>
        <v>0</v>
      </c>
      <c r="CO41" s="10">
        <f t="shared" si="16"/>
        <v>0</v>
      </c>
      <c r="CP41" s="10">
        <f t="shared" si="16"/>
        <v>0</v>
      </c>
      <c r="CQ41" s="10">
        <f t="shared" si="16"/>
        <v>0</v>
      </c>
      <c r="CR41" s="10">
        <f t="shared" si="16"/>
        <v>0</v>
      </c>
      <c r="CS41" s="10">
        <f t="shared" ref="CS41:DQ41" si="17">SUM(CS42)</f>
        <v>0</v>
      </c>
      <c r="CT41" s="10">
        <f t="shared" si="17"/>
        <v>0</v>
      </c>
      <c r="CU41" s="10">
        <f t="shared" si="17"/>
        <v>0</v>
      </c>
      <c r="CV41" s="10">
        <f t="shared" si="17"/>
        <v>0</v>
      </c>
      <c r="CW41" s="10">
        <f t="shared" si="17"/>
        <v>0</v>
      </c>
      <c r="CX41" s="10">
        <f t="shared" si="17"/>
        <v>0</v>
      </c>
      <c r="CY41" s="10">
        <f t="shared" si="17"/>
        <v>0</v>
      </c>
      <c r="CZ41" s="10">
        <f t="shared" si="17"/>
        <v>0</v>
      </c>
      <c r="DA41" s="10">
        <f t="shared" si="17"/>
        <v>0</v>
      </c>
      <c r="DB41" s="10">
        <f t="shared" si="17"/>
        <v>0</v>
      </c>
      <c r="DC41" s="10">
        <f t="shared" si="17"/>
        <v>0</v>
      </c>
      <c r="DD41" s="10">
        <f t="shared" si="17"/>
        <v>0</v>
      </c>
      <c r="DE41" s="10">
        <f t="shared" si="17"/>
        <v>0</v>
      </c>
      <c r="DF41" s="10">
        <f t="shared" si="17"/>
        <v>0</v>
      </c>
      <c r="DG41" s="10">
        <f t="shared" si="17"/>
        <v>0</v>
      </c>
      <c r="DH41" s="10">
        <f t="shared" si="17"/>
        <v>0</v>
      </c>
      <c r="DI41" s="10">
        <f t="shared" si="17"/>
        <v>0</v>
      </c>
      <c r="DJ41" s="10">
        <f t="shared" si="17"/>
        <v>0</v>
      </c>
      <c r="DK41" s="10">
        <f t="shared" si="17"/>
        <v>0</v>
      </c>
      <c r="DL41" s="10">
        <f t="shared" si="17"/>
        <v>0</v>
      </c>
      <c r="DM41" s="10">
        <f t="shared" si="17"/>
        <v>0</v>
      </c>
      <c r="DN41" s="10">
        <f t="shared" si="17"/>
        <v>0</v>
      </c>
      <c r="DO41" s="10">
        <f t="shared" si="17"/>
        <v>0</v>
      </c>
      <c r="DP41" s="10">
        <f t="shared" si="17"/>
        <v>0</v>
      </c>
      <c r="DQ41" s="10">
        <f t="shared" si="17"/>
        <v>0</v>
      </c>
      <c r="DR41" s="31"/>
    </row>
    <row r="42" spans="1:122" x14ac:dyDescent="0.25">
      <c r="A42" s="27"/>
      <c r="B42" s="27" t="s">
        <v>1</v>
      </c>
      <c r="D42" s="2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</row>
    <row r="43" spans="1:122" ht="51.6" customHeight="1" x14ac:dyDescent="0.25">
      <c r="C43" s="75" t="s">
        <v>147</v>
      </c>
      <c r="D43" s="76"/>
      <c r="E43" s="76"/>
      <c r="F43" s="76"/>
      <c r="G43" s="76"/>
      <c r="H43" s="76"/>
      <c r="I43" s="7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11"/>
    </row>
    <row r="44" spans="1:122" ht="13.8" customHeight="1" x14ac:dyDescent="0.25">
      <c r="B44" s="23" t="s">
        <v>11</v>
      </c>
      <c r="C44" s="77"/>
      <c r="D44" s="78"/>
      <c r="E44" s="78"/>
      <c r="F44" s="78"/>
      <c r="G44" s="78"/>
      <c r="H44" s="78"/>
      <c r="I44" s="78"/>
      <c r="J44" s="12"/>
      <c r="K44" s="12"/>
      <c r="L44" s="13"/>
      <c r="M44" s="13"/>
      <c r="N44" s="62" t="s">
        <v>145</v>
      </c>
      <c r="O44" s="62"/>
      <c r="P44" s="62"/>
      <c r="Q44" s="12"/>
      <c r="R44" s="13"/>
      <c r="S44" s="13"/>
      <c r="T44" s="13"/>
      <c r="U44" s="13"/>
      <c r="V44" s="13"/>
      <c r="W44" s="13"/>
      <c r="X44" s="13"/>
      <c r="Y44" s="13"/>
      <c r="Z44" s="13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11"/>
    </row>
    <row r="45" spans="1:122" x14ac:dyDescent="0.25">
      <c r="C45" s="40"/>
      <c r="D45" s="13"/>
      <c r="E45" s="14" t="s">
        <v>12</v>
      </c>
      <c r="F45" s="13"/>
      <c r="G45" s="13"/>
      <c r="H45" s="13"/>
      <c r="I45" s="13"/>
      <c r="J45" s="13" t="s">
        <v>13</v>
      </c>
      <c r="K45" s="13"/>
      <c r="L45" s="13"/>
      <c r="M45" s="13"/>
      <c r="N45" s="57" t="s">
        <v>14</v>
      </c>
      <c r="O45" s="57"/>
      <c r="P45" s="57"/>
      <c r="Q45" s="57"/>
      <c r="R45" s="13"/>
      <c r="S45" s="13"/>
      <c r="T45" s="13"/>
      <c r="U45" s="13"/>
      <c r="V45" s="13"/>
      <c r="W45" s="13"/>
      <c r="X45" s="13"/>
      <c r="Y45" s="13"/>
      <c r="Z45" s="13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</row>
    <row r="46" spans="1:122" x14ac:dyDescent="0.25">
      <c r="D46" s="13"/>
      <c r="E46" s="14" t="s">
        <v>148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</row>
    <row r="47" spans="1:122" x14ac:dyDescent="0.25"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122" x14ac:dyDescent="0.25"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122" x14ac:dyDescent="0.25">
      <c r="B49" s="23" t="s">
        <v>15</v>
      </c>
      <c r="D49" s="74" t="s">
        <v>146</v>
      </c>
      <c r="E49" s="62"/>
      <c r="F49" s="62"/>
      <c r="G49" s="5"/>
      <c r="H49" s="5"/>
      <c r="I49" s="12"/>
      <c r="J49" s="12"/>
      <c r="K49" s="12"/>
      <c r="L49" s="5"/>
      <c r="M49" s="5"/>
      <c r="N49" s="62" t="s">
        <v>144</v>
      </c>
      <c r="O49" s="62"/>
      <c r="P49" s="62"/>
      <c r="Q49" s="12"/>
      <c r="R49" s="5"/>
      <c r="S49" s="5"/>
      <c r="T49" s="5"/>
      <c r="U49" s="5"/>
      <c r="V49" s="5"/>
      <c r="W49" s="5"/>
      <c r="X49" s="1" t="s">
        <v>42</v>
      </c>
      <c r="Y49" s="13"/>
      <c r="Z49" s="13"/>
    </row>
    <row r="50" spans="1:122" x14ac:dyDescent="0.25">
      <c r="D50" s="5"/>
      <c r="E50" s="15" t="s">
        <v>16</v>
      </c>
      <c r="F50" s="5"/>
      <c r="G50" s="5"/>
      <c r="H50" s="5"/>
      <c r="I50" s="5"/>
      <c r="J50" s="5" t="s">
        <v>13</v>
      </c>
      <c r="K50" s="5"/>
      <c r="L50" s="5"/>
      <c r="M50" s="5"/>
      <c r="N50" s="61" t="s">
        <v>14</v>
      </c>
      <c r="O50" s="61"/>
      <c r="P50" s="61"/>
      <c r="Q50" s="61"/>
      <c r="R50" s="5"/>
      <c r="S50" s="5"/>
      <c r="T50" s="5"/>
      <c r="U50" s="5"/>
      <c r="V50" s="5"/>
      <c r="W50" s="5"/>
      <c r="X50" s="1" t="s">
        <v>41</v>
      </c>
      <c r="Y50" s="16"/>
      <c r="Z50" s="16"/>
    </row>
    <row r="51" spans="1:122" x14ac:dyDescent="0.25"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122" ht="37.5" customHeight="1" x14ac:dyDescent="0.25">
      <c r="A52" s="25"/>
      <c r="B52" s="55" t="s">
        <v>38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</row>
    <row r="53" spans="1:122" ht="20.25" customHeight="1" x14ac:dyDescent="0.25">
      <c r="A53" s="25"/>
      <c r="B53" s="55" t="s">
        <v>39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</row>
    <row r="54" spans="1:122" ht="15.6" x14ac:dyDescent="0.25">
      <c r="B54" s="23" t="s">
        <v>132</v>
      </c>
    </row>
    <row r="55" spans="1:122" ht="15.6" x14ac:dyDescent="0.25">
      <c r="A55" s="28"/>
      <c r="B55" s="28" t="s">
        <v>133</v>
      </c>
    </row>
    <row r="56" spans="1:122" ht="36" customHeight="1" x14ac:dyDescent="0.25">
      <c r="A56" s="25"/>
      <c r="B56" s="55" t="s">
        <v>40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</row>
  </sheetData>
  <mergeCells count="178">
    <mergeCell ref="D49:F49"/>
    <mergeCell ref="C43:I44"/>
    <mergeCell ref="A3:A12"/>
    <mergeCell ref="AN7:AO7"/>
    <mergeCell ref="AK8:AK12"/>
    <mergeCell ref="AN8:AN12"/>
    <mergeCell ref="AO8:AO12"/>
    <mergeCell ref="AH8:AH12"/>
    <mergeCell ref="AI8:AI12"/>
    <mergeCell ref="AF3:BI5"/>
    <mergeCell ref="B3:B12"/>
    <mergeCell ref="AA7:AA12"/>
    <mergeCell ref="F7:F12"/>
    <mergeCell ref="AP6:AT6"/>
    <mergeCell ref="AR7:AR12"/>
    <mergeCell ref="AT7:AT12"/>
    <mergeCell ref="AU6:AY6"/>
    <mergeCell ref="AW7:AW12"/>
    <mergeCell ref="AY7:AY12"/>
    <mergeCell ref="M7:M12"/>
    <mergeCell ref="C3:C12"/>
    <mergeCell ref="AF6:AO6"/>
    <mergeCell ref="Q7:Q12"/>
    <mergeCell ref="W7:W12"/>
    <mergeCell ref="R7:R12"/>
    <mergeCell ref="S7:S12"/>
    <mergeCell ref="T7:T12"/>
    <mergeCell ref="D3:AC4"/>
    <mergeCell ref="D7:D12"/>
    <mergeCell ref="E7:E12"/>
    <mergeCell ref="G7:G12"/>
    <mergeCell ref="DC3:DQ5"/>
    <mergeCell ref="BJ9:BJ12"/>
    <mergeCell ref="BK9:BK12"/>
    <mergeCell ref="BJ7:BK8"/>
    <mergeCell ref="BL7:BM8"/>
    <mergeCell ref="BL9:BL12"/>
    <mergeCell ref="BM9:BM12"/>
    <mergeCell ref="BN7:BO8"/>
    <mergeCell ref="BR7:BS8"/>
    <mergeCell ref="BN9:BN12"/>
    <mergeCell ref="BO9:BO12"/>
    <mergeCell ref="BR9:BR12"/>
    <mergeCell ref="BS9:BS12"/>
    <mergeCell ref="CN9:CN12"/>
    <mergeCell ref="CO9:CO12"/>
    <mergeCell ref="CW9:CW12"/>
    <mergeCell ref="CX9:CX12"/>
    <mergeCell ref="CY9:CY12"/>
    <mergeCell ref="CZ9:CZ12"/>
    <mergeCell ref="DG9:DG12"/>
    <mergeCell ref="CX6:DB8"/>
    <mergeCell ref="DC6:DG8"/>
    <mergeCell ref="DA9:DA12"/>
    <mergeCell ref="DF9:DF12"/>
    <mergeCell ref="DO9:DO12"/>
    <mergeCell ref="DH9:DH12"/>
    <mergeCell ref="DI9:DI12"/>
    <mergeCell ref="DJ9:DJ12"/>
    <mergeCell ref="DL9:DL12"/>
    <mergeCell ref="DB9:DB12"/>
    <mergeCell ref="DC9:DC12"/>
    <mergeCell ref="DH6:DL8"/>
    <mergeCell ref="DD9:DD12"/>
    <mergeCell ref="DM6:DQ8"/>
    <mergeCell ref="DE9:DE12"/>
    <mergeCell ref="CP9:CP12"/>
    <mergeCell ref="CR9:CR12"/>
    <mergeCell ref="CN6:CR8"/>
    <mergeCell ref="CS6:CW8"/>
    <mergeCell ref="CJ9:CJ12"/>
    <mergeCell ref="CN3:DB5"/>
    <mergeCell ref="DQ9:DQ12"/>
    <mergeCell ref="BY7:BY12"/>
    <mergeCell ref="BZ7:BZ12"/>
    <mergeCell ref="BJ3:CM5"/>
    <mergeCell ref="CD6:CM6"/>
    <mergeCell ref="CK9:CK12"/>
    <mergeCell ref="CM9:CM12"/>
    <mergeCell ref="CL9:CL12"/>
    <mergeCell ref="CQ9:CQ12"/>
    <mergeCell ref="CV9:CV12"/>
    <mergeCell ref="CS9:CS12"/>
    <mergeCell ref="CT9:CT12"/>
    <mergeCell ref="CU9:CU12"/>
    <mergeCell ref="DK9:DK12"/>
    <mergeCell ref="DP9:DP12"/>
    <mergeCell ref="CI7:CM8"/>
    <mergeCell ref="DM9:DM12"/>
    <mergeCell ref="DN9:DN12"/>
    <mergeCell ref="CG9:CG12"/>
    <mergeCell ref="N49:P49"/>
    <mergeCell ref="N44:P44"/>
    <mergeCell ref="AZ9:AZ12"/>
    <mergeCell ref="BA9:BA12"/>
    <mergeCell ref="BY6:CC6"/>
    <mergeCell ref="CC7:CC12"/>
    <mergeCell ref="CD7:CH8"/>
    <mergeCell ref="CF9:CF12"/>
    <mergeCell ref="CH9:CH12"/>
    <mergeCell ref="BT6:BX6"/>
    <mergeCell ref="BV7:BV12"/>
    <mergeCell ref="BX7:BX12"/>
    <mergeCell ref="CB7:CB12"/>
    <mergeCell ref="CA7:CA12"/>
    <mergeCell ref="BE7:BI8"/>
    <mergeCell ref="B52:DR52"/>
    <mergeCell ref="AL7:AM7"/>
    <mergeCell ref="AL8:AL12"/>
    <mergeCell ref="AM8:AM12"/>
    <mergeCell ref="AH7:AI7"/>
    <mergeCell ref="AF7:AG7"/>
    <mergeCell ref="AP7:AP12"/>
    <mergeCell ref="AJ8:AJ12"/>
    <mergeCell ref="AQ7:AQ12"/>
    <mergeCell ref="AU7:AU12"/>
    <mergeCell ref="H7:H12"/>
    <mergeCell ref="I7:I12"/>
    <mergeCell ref="J7:J12"/>
    <mergeCell ref="K7:K12"/>
    <mergeCell ref="L7:L12"/>
    <mergeCell ref="Y7:Y12"/>
    <mergeCell ref="Z7:Z12"/>
    <mergeCell ref="P7:P12"/>
    <mergeCell ref="N50:Q50"/>
    <mergeCell ref="CD9:CD12"/>
    <mergeCell ref="CE9:CE12"/>
    <mergeCell ref="CI9:CI12"/>
    <mergeCell ref="BT7:BT12"/>
    <mergeCell ref="BU7:BU12"/>
    <mergeCell ref="B53:DR53"/>
    <mergeCell ref="B56:DR56"/>
    <mergeCell ref="DR3:DR12"/>
    <mergeCell ref="AF8:AF12"/>
    <mergeCell ref="AG8:AG12"/>
    <mergeCell ref="AC7:AC12"/>
    <mergeCell ref="AE7:AE12"/>
    <mergeCell ref="D5:W5"/>
    <mergeCell ref="X5:AC5"/>
    <mergeCell ref="D6:F6"/>
    <mergeCell ref="G6:J6"/>
    <mergeCell ref="K6:M6"/>
    <mergeCell ref="N6:Q6"/>
    <mergeCell ref="R6:T6"/>
    <mergeCell ref="U6:W6"/>
    <mergeCell ref="X6:Z6"/>
    <mergeCell ref="AA6:AC6"/>
    <mergeCell ref="AB7:AB12"/>
    <mergeCell ref="AS7:AS12"/>
    <mergeCell ref="AX7:AX12"/>
    <mergeCell ref="BC9:BC12"/>
    <mergeCell ref="N45:Q45"/>
    <mergeCell ref="BW7:BW12"/>
    <mergeCell ref="AZ7:BD8"/>
    <mergeCell ref="B1:AP1"/>
    <mergeCell ref="AV1:AX1"/>
    <mergeCell ref="BP7:BQ8"/>
    <mergeCell ref="BP9:BP12"/>
    <mergeCell ref="BQ9:BQ12"/>
    <mergeCell ref="BH9:BH12"/>
    <mergeCell ref="AZ6:BI6"/>
    <mergeCell ref="BJ6:BS6"/>
    <mergeCell ref="B2:E2"/>
    <mergeCell ref="BB9:BB12"/>
    <mergeCell ref="BD9:BD12"/>
    <mergeCell ref="BG9:BG12"/>
    <mergeCell ref="BI9:BI12"/>
    <mergeCell ref="AJ7:AK7"/>
    <mergeCell ref="AD3:AD12"/>
    <mergeCell ref="AE3:AE6"/>
    <mergeCell ref="X7:X12"/>
    <mergeCell ref="U7:U12"/>
    <mergeCell ref="V7:V12"/>
    <mergeCell ref="AV7:AV12"/>
    <mergeCell ref="BE9:BE12"/>
    <mergeCell ref="BF9:BF12"/>
    <mergeCell ref="N7:N12"/>
    <mergeCell ref="O7:O12"/>
  </mergeCells>
  <pageMargins left="0.19685039370078741" right="0" top="0.43307086614173229" bottom="0.39370078740157483" header="0.31496062992125984" footer="0.31496062992125984"/>
  <pageSetup paperSize="8" scale="39" firstPageNumber="10" fitToHeight="40" orientation="landscape" useFirstPageNumber="1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ЕРЁМИНА ОЛЬГА МИХАЙЛОВНА</dc:creator>
  <cp:lastModifiedBy>Капралова ЮВ</cp:lastModifiedBy>
  <cp:lastPrinted>2018-05-25T11:17:01Z</cp:lastPrinted>
  <dcterms:created xsi:type="dcterms:W3CDTF">2017-02-09T08:40:01Z</dcterms:created>
  <dcterms:modified xsi:type="dcterms:W3CDTF">2018-07-11T04:01:54Z</dcterms:modified>
</cp:coreProperties>
</file>